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360" yWindow="15" windowWidth="1560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L149" i="1"/>
  <c r="J149"/>
  <c r="I149"/>
  <c r="H149"/>
  <c r="G149"/>
  <c r="F149"/>
  <c r="L91"/>
  <c r="J91"/>
  <c r="I91"/>
  <c r="H91"/>
  <c r="G91"/>
  <c r="F91"/>
  <c r="B198"/>
  <c r="A198"/>
  <c r="L197"/>
  <c r="J197"/>
  <c r="I197"/>
  <c r="H197"/>
  <c r="G197"/>
  <c r="F197"/>
  <c r="B188"/>
  <c r="A188"/>
  <c r="L187"/>
  <c r="L198" s="1"/>
  <c r="J187"/>
  <c r="J198" s="1"/>
  <c r="I187"/>
  <c r="I198" s="1"/>
  <c r="H187"/>
  <c r="H198" s="1"/>
  <c r="G187"/>
  <c r="G198" s="1"/>
  <c r="F187"/>
  <c r="F198" s="1"/>
  <c r="B179"/>
  <c r="A179"/>
  <c r="L178"/>
  <c r="J178"/>
  <c r="I178"/>
  <c r="H178"/>
  <c r="G178"/>
  <c r="F178"/>
  <c r="B169"/>
  <c r="A169"/>
  <c r="L168"/>
  <c r="L179" s="1"/>
  <c r="J168"/>
  <c r="J179" s="1"/>
  <c r="I168"/>
  <c r="I179" s="1"/>
  <c r="H168"/>
  <c r="H179" s="1"/>
  <c r="G168"/>
  <c r="G179" s="1"/>
  <c r="F168"/>
  <c r="F179" s="1"/>
  <c r="B160"/>
  <c r="A160"/>
  <c r="L159"/>
  <c r="J159"/>
  <c r="I159"/>
  <c r="H159"/>
  <c r="G159"/>
  <c r="F159"/>
  <c r="B150"/>
  <c r="A150"/>
  <c r="B140"/>
  <c r="A140"/>
  <c r="L139"/>
  <c r="J139"/>
  <c r="I139"/>
  <c r="H139"/>
  <c r="G139"/>
  <c r="F139"/>
  <c r="B130"/>
  <c r="A130"/>
  <c r="L129"/>
  <c r="L140" s="1"/>
  <c r="J129"/>
  <c r="J140" s="1"/>
  <c r="I129"/>
  <c r="I140" s="1"/>
  <c r="H129"/>
  <c r="H140" s="1"/>
  <c r="G129"/>
  <c r="G140" s="1"/>
  <c r="F129"/>
  <c r="F140" s="1"/>
  <c r="B121"/>
  <c r="A121"/>
  <c r="L120"/>
  <c r="J120"/>
  <c r="I120"/>
  <c r="H120"/>
  <c r="G120"/>
  <c r="F120"/>
  <c r="B111"/>
  <c r="A111"/>
  <c r="L110"/>
  <c r="L121" s="1"/>
  <c r="J110"/>
  <c r="J121" s="1"/>
  <c r="I110"/>
  <c r="I121" s="1"/>
  <c r="H110"/>
  <c r="H121" s="1"/>
  <c r="G110"/>
  <c r="G121" s="1"/>
  <c r="F110"/>
  <c r="F121" s="1"/>
  <c r="B102"/>
  <c r="A102"/>
  <c r="L101"/>
  <c r="J101"/>
  <c r="I101"/>
  <c r="H101"/>
  <c r="G101"/>
  <c r="F101"/>
  <c r="B92"/>
  <c r="A92"/>
  <c r="B82"/>
  <c r="A82"/>
  <c r="L81"/>
  <c r="J81"/>
  <c r="I81"/>
  <c r="H81"/>
  <c r="G81"/>
  <c r="F81"/>
  <c r="B72"/>
  <c r="A72"/>
  <c r="L71"/>
  <c r="L82" s="1"/>
  <c r="J71"/>
  <c r="J82" s="1"/>
  <c r="I71"/>
  <c r="I82" s="1"/>
  <c r="H71"/>
  <c r="H82" s="1"/>
  <c r="G71"/>
  <c r="G82" s="1"/>
  <c r="F71"/>
  <c r="F82" s="1"/>
  <c r="B63"/>
  <c r="A63"/>
  <c r="L62"/>
  <c r="J62"/>
  <c r="I62"/>
  <c r="H62"/>
  <c r="G62"/>
  <c r="F62"/>
  <c r="B53"/>
  <c r="A53"/>
  <c r="L52"/>
  <c r="L63" s="1"/>
  <c r="J52"/>
  <c r="J63" s="1"/>
  <c r="I52"/>
  <c r="I63" s="1"/>
  <c r="H52"/>
  <c r="H63" s="1"/>
  <c r="G52"/>
  <c r="G63" s="1"/>
  <c r="F52"/>
  <c r="F63" s="1"/>
  <c r="B44"/>
  <c r="A44"/>
  <c r="L43"/>
  <c r="J43"/>
  <c r="I43"/>
  <c r="H43"/>
  <c r="G43"/>
  <c r="F43"/>
  <c r="B34"/>
  <c r="A34"/>
  <c r="L33"/>
  <c r="L44" s="1"/>
  <c r="J33"/>
  <c r="J44" s="1"/>
  <c r="I33"/>
  <c r="I44" s="1"/>
  <c r="H33"/>
  <c r="H44" s="1"/>
  <c r="G33"/>
  <c r="G44" s="1"/>
  <c r="F33"/>
  <c r="F44" s="1"/>
  <c r="B24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G24" s="1"/>
  <c r="F13"/>
  <c r="F24" s="1"/>
  <c r="F102" l="1"/>
  <c r="J102"/>
  <c r="H160"/>
  <c r="G102"/>
  <c r="G199" s="1"/>
  <c r="L102"/>
  <c r="I160"/>
  <c r="H102"/>
  <c r="F160"/>
  <c r="F199" s="1"/>
  <c r="J160"/>
  <c r="I102"/>
  <c r="G160"/>
  <c r="L160"/>
  <c r="J199"/>
  <c r="L199"/>
  <c r="H199"/>
  <c r="I199"/>
</calcChain>
</file>

<file path=xl/sharedStrings.xml><?xml version="1.0" encoding="utf-8"?>
<sst xmlns="http://schemas.openxmlformats.org/spreadsheetml/2006/main" count="302" uniqueCount="101">
  <si>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</si>
  <si>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</si>
  <si>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</si>
  <si>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</si>
  <si>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</si>
  <si>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</si>
  <si>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</si>
  <si>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</si>
  <si>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</si>
  <si>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</si>
  <si>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</si>
  <si>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</si>
  <si>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</si>
  <si>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</si>
  <si>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</si>
  <si>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</si>
  <si>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</si>
  <si>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</si>
  <si>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</si>
  <si>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</si>
  <si>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</si>
  <si>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</si>
  <si>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</si>
  <si>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</si>
  <si>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</si>
  <si>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</si>
  <si>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</si>
  <si>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</si>
  <si>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</si>
  <si>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</si>
  <si>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</si>
  <si>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</si>
  <si>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</si>
  <si>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</si>
  <si>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</si>
  <si>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</si>
  <si>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</si>
  <si>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</si>
  <si>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</si>
  <si>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сыр твёрдых сортов в нарезке</t>
  </si>
  <si>
    <t>чай с сахаром</t>
  </si>
  <si>
    <t>хлеб пшеничный</t>
  </si>
  <si>
    <t>Пром</t>
  </si>
  <si>
    <t>хлеб ржано-пшеничный</t>
  </si>
  <si>
    <t>яблоко</t>
  </si>
  <si>
    <t>чай с лимоном и сахаром</t>
  </si>
  <si>
    <t>соус красный основной</t>
  </si>
  <si>
    <t>запеканка из творога</t>
  </si>
  <si>
    <t>джем из абрикосов</t>
  </si>
  <si>
    <t>чай с молоком и сахаром</t>
  </si>
  <si>
    <t>банан</t>
  </si>
  <si>
    <t>апельсин</t>
  </si>
  <si>
    <t>54-5соус</t>
  </si>
  <si>
    <t>54-1з</t>
  </si>
  <si>
    <t>витаминный напиток "Витошка"</t>
  </si>
  <si>
    <t>хлеб ржано-пшеничный йодированный</t>
  </si>
  <si>
    <t>салат</t>
  </si>
  <si>
    <t>салат из свеклы отварной</t>
  </si>
  <si>
    <t>соус</t>
  </si>
  <si>
    <t>54-3гн</t>
  </si>
  <si>
    <t>кофейный напиток с молоком</t>
  </si>
  <si>
    <t>соус молочный натуральный</t>
  </si>
  <si>
    <t>каша "Дружба"</t>
  </si>
  <si>
    <t>54-16к</t>
  </si>
  <si>
    <t>54-13з</t>
  </si>
  <si>
    <t>54-3соус</t>
  </si>
  <si>
    <t>54-1т</t>
  </si>
  <si>
    <t>54-4гн</t>
  </si>
  <si>
    <t>яйцо вареное</t>
  </si>
  <si>
    <t>54-6о</t>
  </si>
  <si>
    <t>54-23гн</t>
  </si>
  <si>
    <t>салат картофельный с морковью и зеленым горошком</t>
  </si>
  <si>
    <t>54-34з</t>
  </si>
  <si>
    <t>54-35хн</t>
  </si>
  <si>
    <t>картофельное пюре,котлета из курицы</t>
  </si>
  <si>
    <t>54-11г,54-5м</t>
  </si>
  <si>
    <t>каша перловая рассыпчатая,голубцы ленивые</t>
  </si>
  <si>
    <t>54-5г,54-3м</t>
  </si>
  <si>
    <t>макароны отварные,рыба тушеная в томате с овощами</t>
  </si>
  <si>
    <t>54-1г,54-11р</t>
  </si>
  <si>
    <t>каша гречневая рассыпчатая,курица тушенная с морковью</t>
  </si>
  <si>
    <t>54-4г,54-25м</t>
  </si>
  <si>
    <t>напиток витаминный "Витошка"</t>
  </si>
  <si>
    <t>макароны отварные,голубцы ленивые</t>
  </si>
  <si>
    <t>54-1г,54-3м</t>
  </si>
  <si>
    <t>винегрет с растительным маслом</t>
  </si>
  <si>
    <t>54-16з</t>
  </si>
  <si>
    <t>54-45гн</t>
  </si>
  <si>
    <t>масло сливочное порциями</t>
  </si>
  <si>
    <t>53-19з</t>
  </si>
  <si>
    <t>каша вязкая молочная пшенная</t>
  </si>
  <si>
    <t>54-6к</t>
  </si>
  <si>
    <t>какао с молоком</t>
  </si>
  <si>
    <t>54-21гн</t>
  </si>
  <si>
    <t>сыр твердых сортов в нарезке</t>
  </si>
  <si>
    <t>макароны отварные с овощами,котлета рыбная любительская</t>
  </si>
  <si>
    <t>54-2г,54-14р</t>
  </si>
  <si>
    <t>каша гречневая рассыпчатая,шницель из курицы</t>
  </si>
  <si>
    <t>54-4г,54-24м</t>
  </si>
  <si>
    <t xml:space="preserve">джем </t>
  </si>
  <si>
    <t>компот из сухофруктов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</si>
</sst>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2" fontId="2" fillId="0" borderId="10" xfId="0" applyNumberFormat="1" applyFont="1" applyBorder="1" applyAlignment="1">
      <alignment horizontal="center"/>
    </xf>
    <xf numFmtId="14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9"/>
  <sheetViews>
    <sheetView tabSelected="1" workbookViewId="0">
      <pane xSplit="4" ySplit="5" topLeftCell="E183" activePane="bottomRight" state="frozen"/>
      <selection pane="topRight" activeCell="E1" sqref="E1"/>
      <selection pane="bottomLeft" activeCell="A6" sqref="A6"/>
      <selection pane="bottomRight" activeCell="D49" sqref="D49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6"/>
      <c r="D1" s="57"/>
      <c r="E1" s="57"/>
      <c r="F1" s="12" t="s">
        <v>16</v>
      </c>
      <c r="G1" s="2" t="s">
        <v>17</v>
      </c>
      <c r="H1" s="58"/>
      <c r="I1" s="58"/>
      <c r="J1" s="58"/>
      <c r="K1" s="58"/>
    </row>
    <row r="2" spans="1:12" ht="18">
      <c r="A2" s="35" t="s">
        <v>6</v>
      </c>
      <c r="C2" s="2"/>
      <c r="G2" s="2" t="s">
        <v>18</v>
      </c>
      <c r="H2" s="58"/>
      <c r="I2" s="58"/>
      <c r="J2" s="58"/>
      <c r="K2" s="58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2</v>
      </c>
      <c r="I3" s="48">
        <v>9</v>
      </c>
      <c r="J3" s="49">
        <v>2024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/>
      <c r="E6" s="39" t="s">
        <v>39</v>
      </c>
      <c r="F6" s="40">
        <v>15</v>
      </c>
      <c r="G6" s="40">
        <v>3.5</v>
      </c>
      <c r="H6" s="40">
        <v>4.4000000000000004</v>
      </c>
      <c r="I6" s="40">
        <v>0</v>
      </c>
      <c r="J6" s="40">
        <v>53.7</v>
      </c>
      <c r="K6" s="41" t="s">
        <v>53</v>
      </c>
      <c r="L6" s="40">
        <v>12</v>
      </c>
    </row>
    <row r="7" spans="1:12" ht="15">
      <c r="A7" s="23"/>
      <c r="B7" s="15"/>
      <c r="C7" s="11"/>
      <c r="D7" s="6" t="s">
        <v>21</v>
      </c>
      <c r="E7" s="42" t="s">
        <v>62</v>
      </c>
      <c r="F7" s="43">
        <v>200</v>
      </c>
      <c r="G7" s="43">
        <v>5</v>
      </c>
      <c r="H7" s="43">
        <v>5.9</v>
      </c>
      <c r="I7" s="43">
        <v>24</v>
      </c>
      <c r="J7" s="43">
        <v>168.9</v>
      </c>
      <c r="K7" s="44" t="s">
        <v>63</v>
      </c>
      <c r="L7" s="43">
        <v>17.260000000000002</v>
      </c>
    </row>
    <row r="8" spans="1:12" ht="15">
      <c r="A8" s="23"/>
      <c r="B8" s="15"/>
      <c r="C8" s="11"/>
      <c r="D8" s="7" t="s">
        <v>30</v>
      </c>
      <c r="E8" s="42" t="s">
        <v>54</v>
      </c>
      <c r="F8" s="43">
        <v>200</v>
      </c>
      <c r="G8" s="43">
        <v>0</v>
      </c>
      <c r="H8" s="43">
        <v>0</v>
      </c>
      <c r="I8" s="43">
        <v>17.7</v>
      </c>
      <c r="J8" s="43">
        <v>70.599999999999994</v>
      </c>
      <c r="K8" s="44">
        <v>20</v>
      </c>
      <c r="L8" s="43">
        <v>9.9</v>
      </c>
    </row>
    <row r="9" spans="1:12" ht="15">
      <c r="A9" s="23"/>
      <c r="B9" s="15"/>
      <c r="C9" s="11"/>
      <c r="D9" s="7" t="s">
        <v>23</v>
      </c>
      <c r="E9" s="42" t="s">
        <v>41</v>
      </c>
      <c r="F9" s="43">
        <v>45</v>
      </c>
      <c r="G9" s="43">
        <v>3.4</v>
      </c>
      <c r="H9" s="43">
        <v>0.4</v>
      </c>
      <c r="I9" s="43">
        <v>22.1</v>
      </c>
      <c r="J9" s="43">
        <v>105.5</v>
      </c>
      <c r="K9" s="44" t="s">
        <v>42</v>
      </c>
      <c r="L9" s="43">
        <v>2.66</v>
      </c>
    </row>
    <row r="10" spans="1:12" ht="15">
      <c r="A10" s="23"/>
      <c r="B10" s="15"/>
      <c r="C10" s="11"/>
      <c r="D10" s="7" t="s">
        <v>24</v>
      </c>
      <c r="E10" s="42" t="s">
        <v>44</v>
      </c>
      <c r="F10" s="43">
        <v>100</v>
      </c>
      <c r="G10" s="43">
        <v>0.4</v>
      </c>
      <c r="H10" s="43">
        <v>0.4</v>
      </c>
      <c r="I10" s="43">
        <v>9.8000000000000007</v>
      </c>
      <c r="J10" s="43">
        <v>44.4</v>
      </c>
      <c r="K10" s="44" t="s">
        <v>42</v>
      </c>
      <c r="L10" s="43">
        <v>16</v>
      </c>
    </row>
    <row r="11" spans="1:12" ht="15">
      <c r="A11" s="23"/>
      <c r="B11" s="15"/>
      <c r="C11" s="11"/>
      <c r="D11" s="6" t="s">
        <v>23</v>
      </c>
      <c r="E11" s="42" t="s">
        <v>55</v>
      </c>
      <c r="F11" s="43">
        <v>45</v>
      </c>
      <c r="G11" s="43">
        <v>3</v>
      </c>
      <c r="H11" s="43">
        <v>0.5</v>
      </c>
      <c r="I11" s="43">
        <v>17.8</v>
      </c>
      <c r="J11" s="43">
        <v>88</v>
      </c>
      <c r="K11" s="44" t="s">
        <v>42</v>
      </c>
      <c r="L11" s="43">
        <v>2.61</v>
      </c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605</v>
      </c>
      <c r="G13" s="19">
        <f t="shared" ref="G13:J13" si="0">SUM(G6:G12)</f>
        <v>15.3</v>
      </c>
      <c r="H13" s="19">
        <f t="shared" si="0"/>
        <v>11.600000000000001</v>
      </c>
      <c r="I13" s="19">
        <f t="shared" si="0"/>
        <v>91.4</v>
      </c>
      <c r="J13" s="19">
        <f t="shared" si="0"/>
        <v>531.1</v>
      </c>
      <c r="K13" s="25"/>
      <c r="L13" s="19">
        <f t="shared" ref="L13" si="1">SUM(L6:L12)</f>
        <v>60.430000000000007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53" t="s">
        <v>4</v>
      </c>
      <c r="D24" s="54"/>
      <c r="E24" s="31"/>
      <c r="F24" s="32">
        <f>F13+F23</f>
        <v>605</v>
      </c>
      <c r="G24" s="32">
        <f t="shared" ref="G24:J24" si="4">G13+G23</f>
        <v>15.3</v>
      </c>
      <c r="H24" s="32">
        <f t="shared" si="4"/>
        <v>11.600000000000001</v>
      </c>
      <c r="I24" s="32">
        <f t="shared" si="4"/>
        <v>91.4</v>
      </c>
      <c r="J24" s="32">
        <f t="shared" si="4"/>
        <v>531.1</v>
      </c>
      <c r="K24" s="32"/>
      <c r="L24" s="32">
        <f t="shared" ref="L24" si="5">L13+L23</f>
        <v>60.430000000000007</v>
      </c>
    </row>
    <row r="25" spans="1:12" ht="15">
      <c r="A25" s="14">
        <v>1</v>
      </c>
      <c r="B25" s="15">
        <v>2</v>
      </c>
      <c r="C25" s="22" t="s">
        <v>20</v>
      </c>
      <c r="D25" s="5" t="s">
        <v>56</v>
      </c>
      <c r="E25" s="39" t="s">
        <v>57</v>
      </c>
      <c r="F25" s="40">
        <v>80</v>
      </c>
      <c r="G25" s="40">
        <v>1.1000000000000001</v>
      </c>
      <c r="H25" s="40">
        <v>3.6</v>
      </c>
      <c r="I25" s="40">
        <v>6.1</v>
      </c>
      <c r="J25" s="40">
        <v>60.9</v>
      </c>
      <c r="K25" s="41" t="s">
        <v>64</v>
      </c>
      <c r="L25" s="40">
        <v>5.83</v>
      </c>
    </row>
    <row r="26" spans="1:12" ht="25.5">
      <c r="A26" s="14"/>
      <c r="B26" s="15"/>
      <c r="C26" s="11"/>
      <c r="D26" s="6" t="s">
        <v>21</v>
      </c>
      <c r="E26" s="42" t="s">
        <v>74</v>
      </c>
      <c r="F26" s="43">
        <v>240</v>
      </c>
      <c r="G26" s="43">
        <v>20.3</v>
      </c>
      <c r="H26" s="43">
        <v>9.1999999999999993</v>
      </c>
      <c r="I26" s="43">
        <v>31.8</v>
      </c>
      <c r="J26" s="43">
        <v>291.2</v>
      </c>
      <c r="K26" s="44" t="s">
        <v>75</v>
      </c>
      <c r="L26" s="43">
        <v>42.41</v>
      </c>
    </row>
    <row r="27" spans="1:12" ht="15">
      <c r="A27" s="14"/>
      <c r="B27" s="15"/>
      <c r="C27" s="11"/>
      <c r="D27" s="7"/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58</v>
      </c>
      <c r="E28" s="42" t="s">
        <v>46</v>
      </c>
      <c r="F28" s="43">
        <v>30</v>
      </c>
      <c r="G28" s="43">
        <v>1</v>
      </c>
      <c r="H28" s="43">
        <v>0.7</v>
      </c>
      <c r="I28" s="43">
        <v>2.7</v>
      </c>
      <c r="J28" s="43">
        <v>21.2</v>
      </c>
      <c r="K28" s="44" t="s">
        <v>65</v>
      </c>
      <c r="L28" s="43">
        <v>1.78</v>
      </c>
    </row>
    <row r="29" spans="1:12" ht="15">
      <c r="A29" s="14"/>
      <c r="B29" s="15"/>
      <c r="C29" s="11"/>
      <c r="D29" s="7" t="s">
        <v>22</v>
      </c>
      <c r="E29" s="42" t="s">
        <v>45</v>
      </c>
      <c r="F29" s="43">
        <v>200</v>
      </c>
      <c r="G29" s="43">
        <v>0.2</v>
      </c>
      <c r="H29" s="43">
        <v>0.1</v>
      </c>
      <c r="I29" s="43">
        <v>6.6</v>
      </c>
      <c r="J29" s="43">
        <v>27.9</v>
      </c>
      <c r="K29" s="44" t="s">
        <v>59</v>
      </c>
      <c r="L29" s="43">
        <v>2.52</v>
      </c>
    </row>
    <row r="30" spans="1:12" ht="15">
      <c r="A30" s="14"/>
      <c r="B30" s="15"/>
      <c r="C30" s="11"/>
      <c r="D30" s="6" t="s">
        <v>23</v>
      </c>
      <c r="E30" s="42" t="s">
        <v>41</v>
      </c>
      <c r="F30" s="43">
        <v>30</v>
      </c>
      <c r="G30" s="43">
        <v>2.2999999999999998</v>
      </c>
      <c r="H30" s="43">
        <v>0.2</v>
      </c>
      <c r="I30" s="43">
        <v>14.8</v>
      </c>
      <c r="J30" s="43">
        <v>70.3</v>
      </c>
      <c r="K30" s="44" t="s">
        <v>42</v>
      </c>
      <c r="L30" s="43">
        <v>1.77</v>
      </c>
    </row>
    <row r="31" spans="1:12" ht="15">
      <c r="A31" s="14"/>
      <c r="B31" s="15"/>
      <c r="C31" s="11"/>
      <c r="D31" s="6" t="s">
        <v>24</v>
      </c>
      <c r="E31" s="42" t="s">
        <v>50</v>
      </c>
      <c r="F31" s="43">
        <v>200</v>
      </c>
      <c r="G31" s="43">
        <v>3</v>
      </c>
      <c r="H31" s="43">
        <v>1</v>
      </c>
      <c r="I31" s="43">
        <v>42</v>
      </c>
      <c r="J31" s="43">
        <v>189</v>
      </c>
      <c r="K31" s="44" t="s">
        <v>42</v>
      </c>
      <c r="L31" s="43">
        <v>38</v>
      </c>
    </row>
    <row r="32" spans="1:12" ht="15">
      <c r="A32" s="14"/>
      <c r="B32" s="15"/>
      <c r="C32" s="11"/>
      <c r="D32" s="6" t="s">
        <v>23</v>
      </c>
      <c r="E32" s="42" t="s">
        <v>43</v>
      </c>
      <c r="F32" s="43">
        <v>15</v>
      </c>
      <c r="G32" s="43">
        <v>1</v>
      </c>
      <c r="H32" s="43">
        <v>0.2</v>
      </c>
      <c r="I32" s="43">
        <v>5.9</v>
      </c>
      <c r="J32" s="43">
        <v>29.3</v>
      </c>
      <c r="K32" s="44" t="s">
        <v>42</v>
      </c>
      <c r="L32" s="43">
        <v>0.87</v>
      </c>
    </row>
    <row r="33" spans="1:12" ht="15">
      <c r="A33" s="16"/>
      <c r="B33" s="17"/>
      <c r="C33" s="8"/>
      <c r="D33" s="18" t="s">
        <v>33</v>
      </c>
      <c r="E33" s="9"/>
      <c r="F33" s="19">
        <f>SUM(F25:F32)</f>
        <v>795</v>
      </c>
      <c r="G33" s="19">
        <f t="shared" ref="G33" si="6">SUM(G25:G32)</f>
        <v>28.900000000000002</v>
      </c>
      <c r="H33" s="19">
        <f t="shared" ref="H33" si="7">SUM(H25:H32)</f>
        <v>14.999999999999996</v>
      </c>
      <c r="I33" s="19">
        <f t="shared" ref="I33" si="8">SUM(I25:I32)</f>
        <v>109.9</v>
      </c>
      <c r="J33" s="19">
        <f t="shared" ref="J33:L33" si="9">SUM(J25:J32)</f>
        <v>689.8</v>
      </c>
      <c r="K33" s="25"/>
      <c r="L33" s="19">
        <f t="shared" si="9"/>
        <v>93.18</v>
      </c>
    </row>
    <row r="34" spans="1:12" ht="15">
      <c r="A34" s="13">
        <f>A25</f>
        <v>1</v>
      </c>
      <c r="B34" s="13">
        <f>B25</f>
        <v>2</v>
      </c>
      <c r="C34" s="10" t="s">
        <v>25</v>
      </c>
      <c r="D34" s="7" t="s">
        <v>26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27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28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29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30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31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7" t="s">
        <v>32</v>
      </c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4"/>
      <c r="B42" s="15"/>
      <c r="C42" s="11"/>
      <c r="D42" s="6"/>
      <c r="E42" s="42"/>
      <c r="F42" s="43"/>
      <c r="G42" s="43"/>
      <c r="H42" s="43"/>
      <c r="I42" s="43"/>
      <c r="J42" s="43"/>
      <c r="K42" s="44"/>
      <c r="L42" s="43"/>
    </row>
    <row r="43" spans="1:12" ht="15">
      <c r="A43" s="16"/>
      <c r="B43" s="17"/>
      <c r="C43" s="8"/>
      <c r="D43" s="18" t="s">
        <v>33</v>
      </c>
      <c r="E43" s="9"/>
      <c r="F43" s="19">
        <f>SUM(F34:F42)</f>
        <v>0</v>
      </c>
      <c r="G43" s="19">
        <f t="shared" ref="G43" si="10">SUM(G34:G42)</f>
        <v>0</v>
      </c>
      <c r="H43" s="19">
        <f t="shared" ref="H43" si="11">SUM(H34:H42)</f>
        <v>0</v>
      </c>
      <c r="I43" s="19">
        <f t="shared" ref="I43" si="12">SUM(I34:I42)</f>
        <v>0</v>
      </c>
      <c r="J43" s="19">
        <f t="shared" ref="J43:L43" si="13">SUM(J34:J42)</f>
        <v>0</v>
      </c>
      <c r="K43" s="25"/>
      <c r="L43" s="19">
        <f t="shared" si="13"/>
        <v>0</v>
      </c>
    </row>
    <row r="44" spans="1:12" ht="15.75" customHeight="1">
      <c r="A44" s="33">
        <f>A25</f>
        <v>1</v>
      </c>
      <c r="B44" s="33">
        <f>B25</f>
        <v>2</v>
      </c>
      <c r="C44" s="53" t="s">
        <v>4</v>
      </c>
      <c r="D44" s="54"/>
      <c r="E44" s="31"/>
      <c r="F44" s="32">
        <f>F33+F43</f>
        <v>795</v>
      </c>
      <c r="G44" s="32">
        <f t="shared" ref="G44" si="14">G33+G43</f>
        <v>28.900000000000002</v>
      </c>
      <c r="H44" s="32">
        <f t="shared" ref="H44" si="15">H33+H43</f>
        <v>14.999999999999996</v>
      </c>
      <c r="I44" s="32">
        <f t="shared" ref="I44" si="16">I33+I43</f>
        <v>109.9</v>
      </c>
      <c r="J44" s="32">
        <f t="shared" ref="J44:L44" si="17">J33+J43</f>
        <v>689.8</v>
      </c>
      <c r="K44" s="32"/>
      <c r="L44" s="32">
        <f t="shared" si="17"/>
        <v>93.18</v>
      </c>
    </row>
    <row r="45" spans="1:12" ht="15">
      <c r="A45" s="20">
        <v>1</v>
      </c>
      <c r="B45" s="21">
        <v>3</v>
      </c>
      <c r="C45" s="22" t="s">
        <v>20</v>
      </c>
      <c r="D45" s="5" t="s">
        <v>21</v>
      </c>
      <c r="E45" s="39" t="s">
        <v>47</v>
      </c>
      <c r="F45" s="40">
        <v>150</v>
      </c>
      <c r="G45" s="40">
        <v>29.7</v>
      </c>
      <c r="H45" s="40">
        <v>10.7</v>
      </c>
      <c r="I45" s="40">
        <v>21.6</v>
      </c>
      <c r="J45" s="40">
        <v>301.32</v>
      </c>
      <c r="K45" s="41" t="s">
        <v>66</v>
      </c>
      <c r="L45" s="40">
        <v>78.989999999999995</v>
      </c>
    </row>
    <row r="46" spans="1:12" ht="15">
      <c r="A46" s="23"/>
      <c r="B46" s="15"/>
      <c r="C46" s="11"/>
      <c r="D46" s="6" t="s">
        <v>99</v>
      </c>
      <c r="E46" s="42" t="s">
        <v>48</v>
      </c>
      <c r="F46" s="43">
        <v>20</v>
      </c>
      <c r="G46" s="43">
        <v>0.1</v>
      </c>
      <c r="H46" s="43">
        <v>0</v>
      </c>
      <c r="I46" s="43">
        <v>14.4</v>
      </c>
      <c r="J46" s="43">
        <v>57.9</v>
      </c>
      <c r="K46" s="44" t="s">
        <v>42</v>
      </c>
      <c r="L46" s="43">
        <v>6</v>
      </c>
    </row>
    <row r="47" spans="1:12" ht="15">
      <c r="A47" s="23"/>
      <c r="B47" s="15"/>
      <c r="C47" s="11"/>
      <c r="D47" s="7" t="s">
        <v>22</v>
      </c>
      <c r="E47" s="42" t="s">
        <v>49</v>
      </c>
      <c r="F47" s="43">
        <v>250</v>
      </c>
      <c r="G47" s="43">
        <v>1.9</v>
      </c>
      <c r="H47" s="43">
        <v>1.4</v>
      </c>
      <c r="I47" s="43">
        <v>10.8</v>
      </c>
      <c r="J47" s="43">
        <v>63.7</v>
      </c>
      <c r="K47" s="44" t="s">
        <v>67</v>
      </c>
      <c r="L47" s="43">
        <v>4.8600000000000003</v>
      </c>
    </row>
    <row r="48" spans="1:12" ht="15">
      <c r="A48" s="23"/>
      <c r="B48" s="15"/>
      <c r="C48" s="11"/>
      <c r="D48" s="7" t="s">
        <v>23</v>
      </c>
      <c r="E48" s="42" t="s">
        <v>41</v>
      </c>
      <c r="F48" s="43">
        <v>45</v>
      </c>
      <c r="G48" s="43">
        <v>3.4</v>
      </c>
      <c r="H48" s="43">
        <v>0.4</v>
      </c>
      <c r="I48" s="43">
        <v>22.1</v>
      </c>
      <c r="J48" s="43">
        <v>105.5</v>
      </c>
      <c r="K48" s="44" t="s">
        <v>42</v>
      </c>
      <c r="L48" s="43">
        <v>2.66</v>
      </c>
    </row>
    <row r="49" spans="1:12" ht="15">
      <c r="A49" s="23"/>
      <c r="B49" s="15"/>
      <c r="C49" s="11"/>
      <c r="D49" s="7" t="s">
        <v>69</v>
      </c>
      <c r="E49" s="42" t="s">
        <v>68</v>
      </c>
      <c r="F49" s="43">
        <v>40</v>
      </c>
      <c r="G49" s="43">
        <v>4.8</v>
      </c>
      <c r="H49" s="43">
        <v>4</v>
      </c>
      <c r="I49" s="43">
        <v>0.3</v>
      </c>
      <c r="J49" s="43">
        <v>56.6</v>
      </c>
      <c r="K49" s="44" t="s">
        <v>69</v>
      </c>
      <c r="L49" s="43">
        <v>11</v>
      </c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3"/>
      <c r="B51" s="15"/>
      <c r="C51" s="11"/>
      <c r="D51" s="6"/>
      <c r="E51" s="42"/>
      <c r="F51" s="43"/>
      <c r="G51" s="43"/>
      <c r="H51" s="43"/>
      <c r="I51" s="43"/>
      <c r="J51" s="43"/>
      <c r="K51" s="44"/>
      <c r="L51" s="43"/>
    </row>
    <row r="52" spans="1:12" ht="15">
      <c r="A52" s="24"/>
      <c r="B52" s="17"/>
      <c r="C52" s="8"/>
      <c r="D52" s="18" t="s">
        <v>33</v>
      </c>
      <c r="E52" s="9"/>
      <c r="F52" s="19">
        <f>SUM(F45:F51)</f>
        <v>505</v>
      </c>
      <c r="G52" s="19">
        <f t="shared" ref="G52" si="18">SUM(G45:G51)</f>
        <v>39.9</v>
      </c>
      <c r="H52" s="19">
        <f t="shared" ref="H52" si="19">SUM(H45:H51)</f>
        <v>16.5</v>
      </c>
      <c r="I52" s="19">
        <f t="shared" ref="I52" si="20">SUM(I45:I51)</f>
        <v>69.2</v>
      </c>
      <c r="J52" s="19">
        <f t="shared" ref="J52:L52" si="21">SUM(J45:J51)</f>
        <v>585.02</v>
      </c>
      <c r="K52" s="25"/>
      <c r="L52" s="19">
        <f t="shared" si="21"/>
        <v>103.50999999999999</v>
      </c>
    </row>
    <row r="53" spans="1:12" ht="15">
      <c r="A53" s="26">
        <f>A45</f>
        <v>1</v>
      </c>
      <c r="B53" s="13">
        <f>B45</f>
        <v>3</v>
      </c>
      <c r="C53" s="10" t="s">
        <v>25</v>
      </c>
      <c r="D53" s="7" t="s">
        <v>26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27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28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29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30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31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7" t="s">
        <v>32</v>
      </c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3"/>
      <c r="B61" s="15"/>
      <c r="C61" s="11"/>
      <c r="D61" s="6"/>
      <c r="E61" s="42"/>
      <c r="F61" s="43"/>
      <c r="G61" s="43"/>
      <c r="H61" s="43"/>
      <c r="I61" s="43"/>
      <c r="J61" s="43"/>
      <c r="K61" s="44"/>
      <c r="L61" s="43"/>
    </row>
    <row r="62" spans="1:12" ht="15">
      <c r="A62" s="24"/>
      <c r="B62" s="17"/>
      <c r="C62" s="8"/>
      <c r="D62" s="18" t="s">
        <v>33</v>
      </c>
      <c r="E62" s="9"/>
      <c r="F62" s="19">
        <f>SUM(F53:F61)</f>
        <v>0</v>
      </c>
      <c r="G62" s="19">
        <f t="shared" ref="G62" si="22">SUM(G53:G61)</f>
        <v>0</v>
      </c>
      <c r="H62" s="19">
        <f t="shared" ref="H62" si="23">SUM(H53:H61)</f>
        <v>0</v>
      </c>
      <c r="I62" s="19">
        <f t="shared" ref="I62" si="24">SUM(I53:I61)</f>
        <v>0</v>
      </c>
      <c r="J62" s="19">
        <f t="shared" ref="J62:L62" si="25">SUM(J53:J61)</f>
        <v>0</v>
      </c>
      <c r="K62" s="25"/>
      <c r="L62" s="19">
        <f t="shared" si="25"/>
        <v>0</v>
      </c>
    </row>
    <row r="63" spans="1:12" ht="15.75" customHeight="1">
      <c r="A63" s="29">
        <f>A45</f>
        <v>1</v>
      </c>
      <c r="B63" s="30">
        <f>B45</f>
        <v>3</v>
      </c>
      <c r="C63" s="53" t="s">
        <v>4</v>
      </c>
      <c r="D63" s="54"/>
      <c r="E63" s="31"/>
      <c r="F63" s="32">
        <f>F52+F62</f>
        <v>505</v>
      </c>
      <c r="G63" s="32">
        <f t="shared" ref="G63" si="26">G52+G62</f>
        <v>39.9</v>
      </c>
      <c r="H63" s="32">
        <f t="shared" ref="H63" si="27">H52+H62</f>
        <v>16.5</v>
      </c>
      <c r="I63" s="32">
        <f t="shared" ref="I63" si="28">I52+I62</f>
        <v>69.2</v>
      </c>
      <c r="J63" s="32">
        <f t="shared" ref="J63:L63" si="29">J52+J62</f>
        <v>585.02</v>
      </c>
      <c r="K63" s="32"/>
      <c r="L63" s="32">
        <f t="shared" si="29"/>
        <v>103.50999999999999</v>
      </c>
    </row>
    <row r="64" spans="1:12" ht="25.5">
      <c r="A64" s="20">
        <v>1</v>
      </c>
      <c r="B64" s="21">
        <v>4</v>
      </c>
      <c r="C64" s="22" t="s">
        <v>20</v>
      </c>
      <c r="D64" s="5" t="s">
        <v>21</v>
      </c>
      <c r="E64" s="39" t="s">
        <v>76</v>
      </c>
      <c r="F64" s="40">
        <v>240</v>
      </c>
      <c r="G64" s="40">
        <v>12</v>
      </c>
      <c r="H64" s="40">
        <v>12.2</v>
      </c>
      <c r="I64" s="40">
        <v>36.299999999999997</v>
      </c>
      <c r="J64" s="40">
        <v>302.60000000000002</v>
      </c>
      <c r="K64" s="41" t="s">
        <v>77</v>
      </c>
      <c r="L64" s="40">
        <v>37.5</v>
      </c>
    </row>
    <row r="65" spans="1:12" ht="15">
      <c r="A65" s="23"/>
      <c r="B65" s="15"/>
      <c r="C65" s="11"/>
      <c r="D65" s="6"/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22</v>
      </c>
      <c r="E66" s="42" t="s">
        <v>60</v>
      </c>
      <c r="F66" s="43">
        <v>200</v>
      </c>
      <c r="G66" s="43">
        <v>3.9</v>
      </c>
      <c r="H66" s="43">
        <v>2.9</v>
      </c>
      <c r="I66" s="43">
        <v>11.2</v>
      </c>
      <c r="J66" s="43">
        <v>86</v>
      </c>
      <c r="K66" s="44" t="s">
        <v>70</v>
      </c>
      <c r="L66" s="43">
        <v>13.08</v>
      </c>
    </row>
    <row r="67" spans="1:12" ht="15">
      <c r="A67" s="23"/>
      <c r="B67" s="15"/>
      <c r="C67" s="11"/>
      <c r="D67" s="7" t="s">
        <v>23</v>
      </c>
      <c r="E67" s="42" t="s">
        <v>41</v>
      </c>
      <c r="F67" s="43">
        <v>15</v>
      </c>
      <c r="G67" s="43">
        <v>1.1000000000000001</v>
      </c>
      <c r="H67" s="43">
        <v>0.1</v>
      </c>
      <c r="I67" s="43">
        <v>7.4</v>
      </c>
      <c r="J67" s="43">
        <v>35.200000000000003</v>
      </c>
      <c r="K67" s="44" t="s">
        <v>42</v>
      </c>
      <c r="L67" s="43">
        <v>0.89</v>
      </c>
    </row>
    <row r="68" spans="1:12" ht="15">
      <c r="A68" s="23"/>
      <c r="B68" s="15"/>
      <c r="C68" s="11"/>
      <c r="D68" s="7" t="s">
        <v>23</v>
      </c>
      <c r="E68" s="42" t="s">
        <v>43</v>
      </c>
      <c r="F68" s="43">
        <v>15</v>
      </c>
      <c r="G68" s="43">
        <v>1</v>
      </c>
      <c r="H68" s="43">
        <v>0.2</v>
      </c>
      <c r="I68" s="43">
        <v>5.9</v>
      </c>
      <c r="J68" s="43">
        <v>29.3</v>
      </c>
      <c r="K68" s="44" t="s">
        <v>42</v>
      </c>
      <c r="L68" s="43">
        <v>0.87</v>
      </c>
    </row>
    <row r="69" spans="1:12" ht="15">
      <c r="A69" s="23"/>
      <c r="B69" s="15"/>
      <c r="C69" s="11"/>
      <c r="D69" s="6" t="s">
        <v>58</v>
      </c>
      <c r="E69" s="42" t="s">
        <v>61</v>
      </c>
      <c r="F69" s="43">
        <v>30</v>
      </c>
      <c r="G69" s="43">
        <v>1.1000000000000001</v>
      </c>
      <c r="H69" s="43">
        <v>2.2000000000000002</v>
      </c>
      <c r="I69" s="43">
        <v>2.9</v>
      </c>
      <c r="J69" s="43">
        <v>35.700000000000003</v>
      </c>
      <c r="K69" s="44" t="s">
        <v>52</v>
      </c>
      <c r="L69" s="43">
        <v>5.42</v>
      </c>
    </row>
    <row r="70" spans="1:12" ht="15">
      <c r="A70" s="23"/>
      <c r="B70" s="15"/>
      <c r="C70" s="11"/>
      <c r="D70" s="6"/>
      <c r="E70" s="42"/>
      <c r="F70" s="43"/>
      <c r="G70" s="43"/>
      <c r="H70" s="43"/>
      <c r="I70" s="43"/>
      <c r="J70" s="43"/>
      <c r="K70" s="44"/>
      <c r="L70" s="43"/>
    </row>
    <row r="71" spans="1:12" ht="15">
      <c r="A71" s="24"/>
      <c r="B71" s="17"/>
      <c r="C71" s="8"/>
      <c r="D71" s="18" t="s">
        <v>33</v>
      </c>
      <c r="E71" s="9"/>
      <c r="F71" s="19">
        <f>SUM(F64:F70)</f>
        <v>500</v>
      </c>
      <c r="G71" s="19">
        <f t="shared" ref="G71" si="30">SUM(G64:G70)</f>
        <v>19.100000000000001</v>
      </c>
      <c r="H71" s="19">
        <f t="shared" ref="H71" si="31">SUM(H64:H70)</f>
        <v>17.599999999999998</v>
      </c>
      <c r="I71" s="19">
        <f t="shared" ref="I71" si="32">SUM(I64:I70)</f>
        <v>63.699999999999996</v>
      </c>
      <c r="J71" s="19">
        <f t="shared" ref="J71:L71" si="33">SUM(J64:J70)</f>
        <v>488.8</v>
      </c>
      <c r="K71" s="25"/>
      <c r="L71" s="19">
        <f t="shared" si="33"/>
        <v>57.76</v>
      </c>
    </row>
    <row r="72" spans="1:12" ht="15">
      <c r="A72" s="26">
        <f>A64</f>
        <v>1</v>
      </c>
      <c r="B72" s="13">
        <f>B64</f>
        <v>4</v>
      </c>
      <c r="C72" s="10" t="s">
        <v>25</v>
      </c>
      <c r="D72" s="7" t="s">
        <v>26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27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28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29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30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31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7" t="s">
        <v>32</v>
      </c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3"/>
      <c r="B80" s="15"/>
      <c r="C80" s="11"/>
      <c r="D80" s="6"/>
      <c r="E80" s="42"/>
      <c r="F80" s="43"/>
      <c r="G80" s="43"/>
      <c r="H80" s="43"/>
      <c r="I80" s="43"/>
      <c r="J80" s="43"/>
      <c r="K80" s="44"/>
      <c r="L80" s="43"/>
    </row>
    <row r="81" spans="1:12" ht="15">
      <c r="A81" s="24"/>
      <c r="B81" s="17"/>
      <c r="C81" s="8"/>
      <c r="D81" s="18" t="s">
        <v>33</v>
      </c>
      <c r="E81" s="9"/>
      <c r="F81" s="19">
        <f>SUM(F72:F80)</f>
        <v>0</v>
      </c>
      <c r="G81" s="19">
        <f t="shared" ref="G81" si="34">SUM(G72:G80)</f>
        <v>0</v>
      </c>
      <c r="H81" s="19">
        <f t="shared" ref="H81" si="35">SUM(H72:H80)</f>
        <v>0</v>
      </c>
      <c r="I81" s="19">
        <f t="shared" ref="I81" si="36">SUM(I72:I80)</f>
        <v>0</v>
      </c>
      <c r="J81" s="19">
        <f t="shared" ref="J81:L81" si="37">SUM(J72:J80)</f>
        <v>0</v>
      </c>
      <c r="K81" s="25"/>
      <c r="L81" s="19">
        <f t="shared" si="37"/>
        <v>0</v>
      </c>
    </row>
    <row r="82" spans="1:12" ht="15.75" customHeight="1">
      <c r="A82" s="29">
        <f>A64</f>
        <v>1</v>
      </c>
      <c r="B82" s="30">
        <f>B64</f>
        <v>4</v>
      </c>
      <c r="C82" s="53" t="s">
        <v>4</v>
      </c>
      <c r="D82" s="54"/>
      <c r="E82" s="31"/>
      <c r="F82" s="32">
        <f>F71+F81</f>
        <v>500</v>
      </c>
      <c r="G82" s="32">
        <f t="shared" ref="G82" si="38">G71+G81</f>
        <v>19.100000000000001</v>
      </c>
      <c r="H82" s="32">
        <f t="shared" ref="H82" si="39">H71+H81</f>
        <v>17.599999999999998</v>
      </c>
      <c r="I82" s="32">
        <f t="shared" ref="I82" si="40">I71+I81</f>
        <v>63.699999999999996</v>
      </c>
      <c r="J82" s="32">
        <f t="shared" ref="J82:L82" si="41">J71+J81</f>
        <v>488.8</v>
      </c>
      <c r="K82" s="32"/>
      <c r="L82" s="32">
        <f t="shared" si="41"/>
        <v>57.76</v>
      </c>
    </row>
    <row r="83" spans="1:12" ht="25.5">
      <c r="A83" s="20">
        <v>1</v>
      </c>
      <c r="B83" s="21">
        <v>5</v>
      </c>
      <c r="C83" s="22" t="s">
        <v>20</v>
      </c>
      <c r="D83" s="5" t="s">
        <v>21</v>
      </c>
      <c r="E83" s="39" t="s">
        <v>78</v>
      </c>
      <c r="F83" s="40">
        <v>240</v>
      </c>
      <c r="G83" s="40">
        <v>17.8</v>
      </c>
      <c r="H83" s="40">
        <v>11.6</v>
      </c>
      <c r="I83" s="40">
        <v>38.5</v>
      </c>
      <c r="J83" s="40">
        <v>329.3</v>
      </c>
      <c r="K83" s="41" t="s">
        <v>79</v>
      </c>
      <c r="L83" s="40">
        <v>35.29</v>
      </c>
    </row>
    <row r="84" spans="1:12" ht="15">
      <c r="A84" s="23"/>
      <c r="B84" s="15"/>
      <c r="C84" s="11"/>
      <c r="D84" s="6"/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22</v>
      </c>
      <c r="E85" s="42" t="s">
        <v>100</v>
      </c>
      <c r="F85" s="43">
        <v>200</v>
      </c>
      <c r="G85" s="43">
        <v>0.4</v>
      </c>
      <c r="H85" s="43">
        <v>0</v>
      </c>
      <c r="I85" s="43">
        <v>19.8</v>
      </c>
      <c r="J85" s="43">
        <v>80.8</v>
      </c>
      <c r="K85" s="44" t="s">
        <v>73</v>
      </c>
      <c r="L85" s="43">
        <v>3.74</v>
      </c>
    </row>
    <row r="86" spans="1:12" ht="15">
      <c r="A86" s="23"/>
      <c r="B86" s="15"/>
      <c r="C86" s="11"/>
      <c r="D86" s="7" t="s">
        <v>23</v>
      </c>
      <c r="E86" s="42" t="s">
        <v>41</v>
      </c>
      <c r="F86" s="43">
        <v>40</v>
      </c>
      <c r="G86" s="43">
        <v>3</v>
      </c>
      <c r="H86" s="43">
        <v>0.3</v>
      </c>
      <c r="I86" s="43">
        <v>19.7</v>
      </c>
      <c r="J86" s="43">
        <v>93.8</v>
      </c>
      <c r="K86" s="44" t="s">
        <v>42</v>
      </c>
      <c r="L86" s="43">
        <v>2.36</v>
      </c>
    </row>
    <row r="87" spans="1:12" ht="15">
      <c r="A87" s="23"/>
      <c r="B87" s="15"/>
      <c r="C87" s="11"/>
      <c r="D87" s="7" t="s">
        <v>24</v>
      </c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 t="s">
        <v>23</v>
      </c>
      <c r="E88" s="42" t="s">
        <v>43</v>
      </c>
      <c r="F88" s="43">
        <v>25</v>
      </c>
      <c r="G88" s="43">
        <v>1.7</v>
      </c>
      <c r="H88" s="43">
        <v>0.3</v>
      </c>
      <c r="I88" s="43">
        <v>9.9</v>
      </c>
      <c r="J88" s="43">
        <v>48.9</v>
      </c>
      <c r="K88" s="44" t="s">
        <v>42</v>
      </c>
      <c r="L88" s="43">
        <v>1.48</v>
      </c>
    </row>
    <row r="89" spans="1:12" ht="15">
      <c r="A89" s="23"/>
      <c r="B89" s="15"/>
      <c r="C89" s="11"/>
      <c r="D89" s="6" t="s">
        <v>56</v>
      </c>
      <c r="E89" s="42" t="s">
        <v>71</v>
      </c>
      <c r="F89" s="43">
        <v>80</v>
      </c>
      <c r="G89" s="43">
        <v>2.2000000000000002</v>
      </c>
      <c r="H89" s="43">
        <v>5.7</v>
      </c>
      <c r="I89" s="43">
        <v>8.3000000000000007</v>
      </c>
      <c r="J89" s="43">
        <v>93.8</v>
      </c>
      <c r="K89" s="44" t="s">
        <v>72</v>
      </c>
      <c r="L89" s="43">
        <v>11.93</v>
      </c>
    </row>
    <row r="90" spans="1:12" ht="15">
      <c r="A90" s="23"/>
      <c r="B90" s="15"/>
      <c r="C90" s="11"/>
      <c r="D90" s="6"/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4"/>
      <c r="B91" s="17"/>
      <c r="C91" s="8"/>
      <c r="D91" s="18" t="s">
        <v>33</v>
      </c>
      <c r="E91" s="9"/>
      <c r="F91" s="19">
        <f>SUM(F83:F90)</f>
        <v>585</v>
      </c>
      <c r="G91" s="19">
        <f>SUM(G83:G90)</f>
        <v>25.099999999999998</v>
      </c>
      <c r="H91" s="19">
        <f>SUM(H83:H90)</f>
        <v>17.900000000000002</v>
      </c>
      <c r="I91" s="19">
        <f>SUM(I83:I90)</f>
        <v>96.2</v>
      </c>
      <c r="J91" s="19">
        <f>SUM(J83:J90)</f>
        <v>646.6</v>
      </c>
      <c r="K91" s="25"/>
      <c r="L91" s="19">
        <f>SUM(L83:L90)</f>
        <v>54.8</v>
      </c>
    </row>
    <row r="92" spans="1:12" ht="15">
      <c r="A92" s="26">
        <f>A83</f>
        <v>1</v>
      </c>
      <c r="B92" s="13">
        <f>B83</f>
        <v>5</v>
      </c>
      <c r="C92" s="10" t="s">
        <v>25</v>
      </c>
      <c r="D92" s="7" t="s">
        <v>26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27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28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29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30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7" t="s">
        <v>31</v>
      </c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7" t="s">
        <v>32</v>
      </c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3"/>
      <c r="B99" s="15"/>
      <c r="C99" s="11"/>
      <c r="D99" s="6"/>
      <c r="E99" s="42"/>
      <c r="F99" s="43"/>
      <c r="G99" s="43"/>
      <c r="H99" s="43"/>
      <c r="I99" s="43"/>
      <c r="J99" s="43"/>
      <c r="K99" s="44"/>
      <c r="L99" s="43"/>
    </row>
    <row r="100" spans="1:12" ht="15">
      <c r="A100" s="23"/>
      <c r="B100" s="15"/>
      <c r="C100" s="11"/>
      <c r="D100" s="6"/>
      <c r="E100" s="42"/>
      <c r="F100" s="43"/>
      <c r="G100" s="43"/>
      <c r="H100" s="43"/>
      <c r="I100" s="43"/>
      <c r="J100" s="43"/>
      <c r="K100" s="44"/>
      <c r="L100" s="43"/>
    </row>
    <row r="101" spans="1:12" ht="15">
      <c r="A101" s="24"/>
      <c r="B101" s="17"/>
      <c r="C101" s="8"/>
      <c r="D101" s="18" t="s">
        <v>33</v>
      </c>
      <c r="E101" s="9"/>
      <c r="F101" s="19">
        <f>SUM(F92:F100)</f>
        <v>0</v>
      </c>
      <c r="G101" s="19">
        <f t="shared" ref="G101" si="42">SUM(G92:G100)</f>
        <v>0</v>
      </c>
      <c r="H101" s="19">
        <f t="shared" ref="H101" si="43">SUM(H92:H100)</f>
        <v>0</v>
      </c>
      <c r="I101" s="19">
        <f t="shared" ref="I101" si="44">SUM(I92:I100)</f>
        <v>0</v>
      </c>
      <c r="J101" s="19">
        <f t="shared" ref="J101:L101" si="45">SUM(J92:J100)</f>
        <v>0</v>
      </c>
      <c r="K101" s="25"/>
      <c r="L101" s="19">
        <f t="shared" si="45"/>
        <v>0</v>
      </c>
    </row>
    <row r="102" spans="1:12" ht="15.75" customHeight="1">
      <c r="A102" s="29">
        <f>A83</f>
        <v>1</v>
      </c>
      <c r="B102" s="30">
        <f>B83</f>
        <v>5</v>
      </c>
      <c r="C102" s="53" t="s">
        <v>4</v>
      </c>
      <c r="D102" s="54"/>
      <c r="E102" s="31"/>
      <c r="F102" s="32">
        <f>F91+F101</f>
        <v>585</v>
      </c>
      <c r="G102" s="32">
        <f t="shared" ref="G102" si="46">G91+G101</f>
        <v>25.099999999999998</v>
      </c>
      <c r="H102" s="32">
        <f t="shared" ref="H102" si="47">H91+H101</f>
        <v>17.900000000000002</v>
      </c>
      <c r="I102" s="32">
        <f t="shared" ref="I102" si="48">I91+I101</f>
        <v>96.2</v>
      </c>
      <c r="J102" s="32">
        <f t="shared" ref="J102:L102" si="49">J91+J101</f>
        <v>646.6</v>
      </c>
      <c r="K102" s="32"/>
      <c r="L102" s="32">
        <f t="shared" si="49"/>
        <v>54.8</v>
      </c>
    </row>
    <row r="103" spans="1:12" ht="25.5">
      <c r="A103" s="20">
        <v>2</v>
      </c>
      <c r="B103" s="21">
        <v>1</v>
      </c>
      <c r="C103" s="22" t="s">
        <v>20</v>
      </c>
      <c r="D103" s="5" t="s">
        <v>21</v>
      </c>
      <c r="E103" s="39" t="s">
        <v>80</v>
      </c>
      <c r="F103" s="40">
        <v>250</v>
      </c>
      <c r="G103" s="40">
        <v>22.3</v>
      </c>
      <c r="H103" s="40">
        <v>12.1</v>
      </c>
      <c r="I103" s="40">
        <v>40.299999999999997</v>
      </c>
      <c r="J103" s="40">
        <v>360.1</v>
      </c>
      <c r="K103" s="41" t="s">
        <v>81</v>
      </c>
      <c r="L103" s="40">
        <v>36.270000000000003</v>
      </c>
    </row>
    <row r="104" spans="1:12" ht="15">
      <c r="A104" s="23"/>
      <c r="B104" s="15"/>
      <c r="C104" s="11"/>
      <c r="D104" s="6"/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30</v>
      </c>
      <c r="E105" s="42" t="s">
        <v>82</v>
      </c>
      <c r="F105" s="43">
        <v>200</v>
      </c>
      <c r="G105" s="43">
        <v>0</v>
      </c>
      <c r="H105" s="43">
        <v>0</v>
      </c>
      <c r="I105" s="43">
        <v>19.399999999999999</v>
      </c>
      <c r="J105" s="43">
        <v>77.599999999999994</v>
      </c>
      <c r="K105" s="52">
        <v>45318</v>
      </c>
      <c r="L105" s="43">
        <v>9.9</v>
      </c>
    </row>
    <row r="106" spans="1:12" ht="15">
      <c r="A106" s="23"/>
      <c r="B106" s="15"/>
      <c r="C106" s="11"/>
      <c r="D106" s="7" t="s">
        <v>23</v>
      </c>
      <c r="E106" s="42" t="s">
        <v>41</v>
      </c>
      <c r="F106" s="43">
        <v>45</v>
      </c>
      <c r="G106" s="43">
        <v>3.4</v>
      </c>
      <c r="H106" s="43">
        <v>0.4</v>
      </c>
      <c r="I106" s="43">
        <v>22.1</v>
      </c>
      <c r="J106" s="43">
        <v>105.5</v>
      </c>
      <c r="K106" s="44" t="s">
        <v>42</v>
      </c>
      <c r="L106" s="43">
        <v>2.66</v>
      </c>
    </row>
    <row r="107" spans="1:12" ht="15">
      <c r="A107" s="23"/>
      <c r="B107" s="15"/>
      <c r="C107" s="11"/>
      <c r="D107" s="7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3"/>
      <c r="B108" s="15"/>
      <c r="C108" s="11"/>
      <c r="D108" s="6" t="s">
        <v>23</v>
      </c>
      <c r="E108" s="42" t="s">
        <v>43</v>
      </c>
      <c r="F108" s="43">
        <v>25</v>
      </c>
      <c r="G108" s="43">
        <v>1.7</v>
      </c>
      <c r="H108" s="43">
        <v>0.3</v>
      </c>
      <c r="I108" s="43">
        <v>9.9</v>
      </c>
      <c r="J108" s="43">
        <v>48.9</v>
      </c>
      <c r="K108" s="44" t="s">
        <v>42</v>
      </c>
      <c r="L108" s="43">
        <v>1.45</v>
      </c>
    </row>
    <row r="109" spans="1:12" ht="15">
      <c r="A109" s="23"/>
      <c r="B109" s="15"/>
      <c r="C109" s="11"/>
      <c r="D109" s="6"/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4"/>
      <c r="B110" s="17"/>
      <c r="C110" s="8"/>
      <c r="D110" s="18" t="s">
        <v>33</v>
      </c>
      <c r="E110" s="9"/>
      <c r="F110" s="19">
        <f>SUM(F103:F109)</f>
        <v>520</v>
      </c>
      <c r="G110" s="19">
        <f t="shared" ref="G110:J110" si="50">SUM(G103:G109)</f>
        <v>27.4</v>
      </c>
      <c r="H110" s="19">
        <f t="shared" si="50"/>
        <v>12.8</v>
      </c>
      <c r="I110" s="19">
        <f t="shared" si="50"/>
        <v>91.7</v>
      </c>
      <c r="J110" s="19">
        <f t="shared" si="50"/>
        <v>592.1</v>
      </c>
      <c r="K110" s="25"/>
      <c r="L110" s="19">
        <f t="shared" ref="L110" si="51">SUM(L103:L109)</f>
        <v>50.28</v>
      </c>
    </row>
    <row r="111" spans="1:12" ht="15">
      <c r="A111" s="26">
        <f>A103</f>
        <v>2</v>
      </c>
      <c r="B111" s="13">
        <f>B103</f>
        <v>1</v>
      </c>
      <c r="C111" s="10" t="s">
        <v>25</v>
      </c>
      <c r="D111" s="7" t="s">
        <v>26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27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28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29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30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7" t="s">
        <v>31</v>
      </c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7" t="s">
        <v>32</v>
      </c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3"/>
      <c r="B118" s="15"/>
      <c r="C118" s="11"/>
      <c r="D118" s="6"/>
      <c r="E118" s="42"/>
      <c r="F118" s="43"/>
      <c r="G118" s="43"/>
      <c r="H118" s="43"/>
      <c r="I118" s="43"/>
      <c r="J118" s="43"/>
      <c r="K118" s="44"/>
      <c r="L118" s="43"/>
    </row>
    <row r="119" spans="1:12" ht="15">
      <c r="A119" s="23"/>
      <c r="B119" s="15"/>
      <c r="C119" s="11"/>
      <c r="D119" s="6"/>
      <c r="E119" s="42"/>
      <c r="F119" s="43"/>
      <c r="G119" s="43"/>
      <c r="H119" s="43"/>
      <c r="I119" s="43"/>
      <c r="J119" s="43"/>
      <c r="K119" s="44"/>
      <c r="L119" s="43"/>
    </row>
    <row r="120" spans="1:12" ht="15">
      <c r="A120" s="24"/>
      <c r="B120" s="17"/>
      <c r="C120" s="8"/>
      <c r="D120" s="18" t="s">
        <v>33</v>
      </c>
      <c r="E120" s="9"/>
      <c r="F120" s="19">
        <f>SUM(F111:F119)</f>
        <v>0</v>
      </c>
      <c r="G120" s="19">
        <f t="shared" ref="G120:J120" si="52">SUM(G111:G119)</f>
        <v>0</v>
      </c>
      <c r="H120" s="19">
        <f t="shared" si="52"/>
        <v>0</v>
      </c>
      <c r="I120" s="19">
        <f t="shared" si="52"/>
        <v>0</v>
      </c>
      <c r="J120" s="19">
        <f t="shared" si="52"/>
        <v>0</v>
      </c>
      <c r="K120" s="25"/>
      <c r="L120" s="19">
        <f t="shared" ref="L120" si="53">SUM(L111:L119)</f>
        <v>0</v>
      </c>
    </row>
    <row r="121" spans="1:12" ht="15">
      <c r="A121" s="29">
        <f>A103</f>
        <v>2</v>
      </c>
      <c r="B121" s="30">
        <f>B103</f>
        <v>1</v>
      </c>
      <c r="C121" s="53" t="s">
        <v>4</v>
      </c>
      <c r="D121" s="54"/>
      <c r="E121" s="31"/>
      <c r="F121" s="32">
        <f>F110+F120</f>
        <v>520</v>
      </c>
      <c r="G121" s="32">
        <f t="shared" ref="G121" si="54">G110+G120</f>
        <v>27.4</v>
      </c>
      <c r="H121" s="32">
        <f t="shared" ref="H121" si="55">H110+H120</f>
        <v>12.8</v>
      </c>
      <c r="I121" s="32">
        <f t="shared" ref="I121" si="56">I110+I120</f>
        <v>91.7</v>
      </c>
      <c r="J121" s="32">
        <f t="shared" ref="J121:L121" si="57">J110+J120</f>
        <v>592.1</v>
      </c>
      <c r="K121" s="32"/>
      <c r="L121" s="32">
        <f t="shared" si="57"/>
        <v>50.28</v>
      </c>
    </row>
    <row r="122" spans="1:12" ht="25.5">
      <c r="A122" s="14">
        <v>2</v>
      </c>
      <c r="B122" s="15">
        <v>2</v>
      </c>
      <c r="C122" s="22" t="s">
        <v>20</v>
      </c>
      <c r="D122" s="5" t="s">
        <v>21</v>
      </c>
      <c r="E122" s="39" t="s">
        <v>83</v>
      </c>
      <c r="F122" s="40">
        <v>240</v>
      </c>
      <c r="G122" s="40">
        <v>12.9</v>
      </c>
      <c r="H122" s="40">
        <v>11.8</v>
      </c>
      <c r="I122" s="40">
        <v>38.6</v>
      </c>
      <c r="J122" s="40">
        <v>312.3</v>
      </c>
      <c r="K122" s="41" t="s">
        <v>84</v>
      </c>
      <c r="L122" s="40">
        <v>37.71</v>
      </c>
    </row>
    <row r="123" spans="1:12" ht="15">
      <c r="A123" s="14"/>
      <c r="B123" s="15"/>
      <c r="C123" s="11"/>
      <c r="D123" s="6" t="s">
        <v>56</v>
      </c>
      <c r="E123" s="42" t="s">
        <v>85</v>
      </c>
      <c r="F123" s="43">
        <v>80</v>
      </c>
      <c r="G123" s="43">
        <v>0.9</v>
      </c>
      <c r="H123" s="43">
        <v>7.2</v>
      </c>
      <c r="I123" s="43">
        <v>5.3</v>
      </c>
      <c r="J123" s="43">
        <v>89.5</v>
      </c>
      <c r="K123" s="44" t="s">
        <v>86</v>
      </c>
      <c r="L123" s="43">
        <v>8.7100000000000009</v>
      </c>
    </row>
    <row r="124" spans="1:12" ht="15">
      <c r="A124" s="14"/>
      <c r="B124" s="15"/>
      <c r="C124" s="11"/>
      <c r="D124" s="7" t="s">
        <v>22</v>
      </c>
      <c r="E124" s="42" t="s">
        <v>40</v>
      </c>
      <c r="F124" s="43">
        <v>200</v>
      </c>
      <c r="G124" s="43">
        <v>0.1</v>
      </c>
      <c r="H124" s="43">
        <v>0</v>
      </c>
      <c r="I124" s="43">
        <v>5.2</v>
      </c>
      <c r="J124" s="43">
        <v>21.4</v>
      </c>
      <c r="K124" s="44" t="s">
        <v>87</v>
      </c>
      <c r="L124" s="43">
        <v>1.26</v>
      </c>
    </row>
    <row r="125" spans="1:12" ht="15">
      <c r="A125" s="14"/>
      <c r="B125" s="15"/>
      <c r="C125" s="11"/>
      <c r="D125" s="7" t="s">
        <v>23</v>
      </c>
      <c r="E125" s="42" t="s">
        <v>41</v>
      </c>
      <c r="F125" s="43">
        <v>15</v>
      </c>
      <c r="G125" s="43">
        <v>1.1000000000000001</v>
      </c>
      <c r="H125" s="43">
        <v>0.1</v>
      </c>
      <c r="I125" s="43">
        <v>7.4</v>
      </c>
      <c r="J125" s="43">
        <v>35.200000000000003</v>
      </c>
      <c r="K125" s="44" t="s">
        <v>42</v>
      </c>
      <c r="L125" s="43">
        <v>0.89</v>
      </c>
    </row>
    <row r="126" spans="1:12" ht="15">
      <c r="A126" s="14"/>
      <c r="B126" s="15"/>
      <c r="C126" s="11"/>
      <c r="D126" s="7" t="s">
        <v>58</v>
      </c>
      <c r="E126" s="42" t="s">
        <v>61</v>
      </c>
      <c r="F126" s="43">
        <v>30</v>
      </c>
      <c r="G126" s="43">
        <v>1.1000000000000001</v>
      </c>
      <c r="H126" s="43">
        <v>2.2000000000000002</v>
      </c>
      <c r="I126" s="43">
        <v>2.9</v>
      </c>
      <c r="J126" s="43">
        <v>35.700000000000003</v>
      </c>
      <c r="K126" s="44" t="s">
        <v>52</v>
      </c>
      <c r="L126" s="43">
        <v>5.42</v>
      </c>
    </row>
    <row r="127" spans="1:12" ht="15">
      <c r="A127" s="14"/>
      <c r="B127" s="15"/>
      <c r="C127" s="11"/>
      <c r="D127" s="6" t="s">
        <v>23</v>
      </c>
      <c r="E127" s="42" t="s">
        <v>43</v>
      </c>
      <c r="F127" s="43">
        <v>15</v>
      </c>
      <c r="G127" s="43">
        <v>1</v>
      </c>
      <c r="H127" s="43">
        <v>0.2</v>
      </c>
      <c r="I127" s="43">
        <v>5.9</v>
      </c>
      <c r="J127" s="43">
        <v>29.3</v>
      </c>
      <c r="K127" s="44" t="s">
        <v>42</v>
      </c>
      <c r="L127" s="43">
        <v>0.87</v>
      </c>
    </row>
    <row r="128" spans="1:12" ht="15">
      <c r="A128" s="14"/>
      <c r="B128" s="15"/>
      <c r="C128" s="11"/>
      <c r="D128" s="6"/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6"/>
      <c r="B129" s="17"/>
      <c r="C129" s="8"/>
      <c r="D129" s="18" t="s">
        <v>33</v>
      </c>
      <c r="E129" s="9"/>
      <c r="F129" s="19">
        <f>SUM(F122:F128)</f>
        <v>580</v>
      </c>
      <c r="G129" s="19">
        <f t="shared" ref="G129:J129" si="58">SUM(G122:G128)</f>
        <v>17.100000000000001</v>
      </c>
      <c r="H129" s="19">
        <f t="shared" si="58"/>
        <v>21.5</v>
      </c>
      <c r="I129" s="19">
        <f t="shared" si="58"/>
        <v>65.3</v>
      </c>
      <c r="J129" s="19">
        <f t="shared" si="58"/>
        <v>523.4</v>
      </c>
      <c r="K129" s="25"/>
      <c r="L129" s="19">
        <f t="shared" ref="L129" si="59">SUM(L122:L128)</f>
        <v>54.86</v>
      </c>
    </row>
    <row r="130" spans="1:12" ht="15">
      <c r="A130" s="13">
        <f>A122</f>
        <v>2</v>
      </c>
      <c r="B130" s="13">
        <f>B122</f>
        <v>2</v>
      </c>
      <c r="C130" s="10" t="s">
        <v>25</v>
      </c>
      <c r="D130" s="7" t="s">
        <v>26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27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28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29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30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7" t="s">
        <v>31</v>
      </c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7" t="s">
        <v>32</v>
      </c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4"/>
      <c r="B137" s="15"/>
      <c r="C137" s="11"/>
      <c r="D137" s="6"/>
      <c r="E137" s="42"/>
      <c r="F137" s="43"/>
      <c r="G137" s="43"/>
      <c r="H137" s="43"/>
      <c r="I137" s="43"/>
      <c r="J137" s="43"/>
      <c r="K137" s="44"/>
      <c r="L137" s="43"/>
    </row>
    <row r="138" spans="1:12" ht="15">
      <c r="A138" s="14"/>
      <c r="B138" s="15"/>
      <c r="C138" s="11"/>
      <c r="D138" s="6"/>
      <c r="E138" s="42"/>
      <c r="F138" s="43"/>
      <c r="G138" s="43"/>
      <c r="H138" s="43"/>
      <c r="I138" s="43"/>
      <c r="J138" s="43"/>
      <c r="K138" s="44"/>
      <c r="L138" s="43"/>
    </row>
    <row r="139" spans="1:12" ht="15">
      <c r="A139" s="16"/>
      <c r="B139" s="17"/>
      <c r="C139" s="8"/>
      <c r="D139" s="18" t="s">
        <v>33</v>
      </c>
      <c r="E139" s="9"/>
      <c r="F139" s="19">
        <f>SUM(F130:F138)</f>
        <v>0</v>
      </c>
      <c r="G139" s="19">
        <f t="shared" ref="G139:J139" si="60">SUM(G130:G138)</f>
        <v>0</v>
      </c>
      <c r="H139" s="19">
        <f t="shared" si="60"/>
        <v>0</v>
      </c>
      <c r="I139" s="19">
        <f t="shared" si="60"/>
        <v>0</v>
      </c>
      <c r="J139" s="19">
        <f t="shared" si="60"/>
        <v>0</v>
      </c>
      <c r="K139" s="25"/>
      <c r="L139" s="19">
        <f t="shared" ref="L139" si="61">SUM(L130:L138)</f>
        <v>0</v>
      </c>
    </row>
    <row r="140" spans="1:12" ht="15">
      <c r="A140" s="33">
        <f>A122</f>
        <v>2</v>
      </c>
      <c r="B140" s="33">
        <f>B122</f>
        <v>2</v>
      </c>
      <c r="C140" s="53" t="s">
        <v>4</v>
      </c>
      <c r="D140" s="54"/>
      <c r="E140" s="31"/>
      <c r="F140" s="32">
        <f>F129+F139</f>
        <v>580</v>
      </c>
      <c r="G140" s="32">
        <f t="shared" ref="G140" si="62">G129+G139</f>
        <v>17.100000000000001</v>
      </c>
      <c r="H140" s="32">
        <f t="shared" ref="H140" si="63">H129+H139</f>
        <v>21.5</v>
      </c>
      <c r="I140" s="32">
        <f t="shared" ref="I140" si="64">I129+I139</f>
        <v>65.3</v>
      </c>
      <c r="J140" s="32">
        <f t="shared" ref="J140:L140" si="65">J129+J139</f>
        <v>523.4</v>
      </c>
      <c r="K140" s="32"/>
      <c r="L140" s="32">
        <f t="shared" si="65"/>
        <v>54.86</v>
      </c>
    </row>
    <row r="141" spans="1:12" ht="15">
      <c r="A141" s="20">
        <v>2</v>
      </c>
      <c r="B141" s="21">
        <v>3</v>
      </c>
      <c r="C141" s="22" t="s">
        <v>20</v>
      </c>
      <c r="D141" s="5" t="s">
        <v>21</v>
      </c>
      <c r="E141" s="39" t="s">
        <v>90</v>
      </c>
      <c r="F141" s="40">
        <v>200</v>
      </c>
      <c r="G141" s="40">
        <v>8.3000000000000007</v>
      </c>
      <c r="H141" s="40">
        <v>10.1</v>
      </c>
      <c r="I141" s="40">
        <v>37.6</v>
      </c>
      <c r="J141" s="40">
        <v>274.89999999999998</v>
      </c>
      <c r="K141" s="41" t="s">
        <v>91</v>
      </c>
      <c r="L141" s="40">
        <v>22.82</v>
      </c>
    </row>
    <row r="142" spans="1:12" ht="15">
      <c r="A142" s="23"/>
      <c r="B142" s="15"/>
      <c r="C142" s="11"/>
      <c r="D142" s="6"/>
      <c r="E142" s="42" t="s">
        <v>88</v>
      </c>
      <c r="F142" s="43">
        <v>10</v>
      </c>
      <c r="G142" s="43">
        <v>0.1</v>
      </c>
      <c r="H142" s="43">
        <v>7.3</v>
      </c>
      <c r="I142" s="43">
        <v>0.1</v>
      </c>
      <c r="J142" s="43">
        <v>66.099999999999994</v>
      </c>
      <c r="K142" s="44" t="s">
        <v>89</v>
      </c>
      <c r="L142" s="43">
        <v>10</v>
      </c>
    </row>
    <row r="143" spans="1:12" ht="15">
      <c r="A143" s="23"/>
      <c r="B143" s="15"/>
      <c r="C143" s="11"/>
      <c r="D143" s="7" t="s">
        <v>22</v>
      </c>
      <c r="E143" s="42" t="s">
        <v>92</v>
      </c>
      <c r="F143" s="43">
        <v>200</v>
      </c>
      <c r="G143" s="43">
        <v>4.7</v>
      </c>
      <c r="H143" s="43">
        <v>3.5</v>
      </c>
      <c r="I143" s="43">
        <v>12.5</v>
      </c>
      <c r="J143" s="43">
        <v>100.4</v>
      </c>
      <c r="K143" s="44" t="s">
        <v>93</v>
      </c>
      <c r="L143" s="43">
        <v>18.27</v>
      </c>
    </row>
    <row r="144" spans="1:12" ht="15.75" customHeight="1">
      <c r="A144" s="23"/>
      <c r="B144" s="15"/>
      <c r="C144" s="11"/>
      <c r="D144" s="7" t="s">
        <v>23</v>
      </c>
      <c r="E144" s="42" t="s">
        <v>41</v>
      </c>
      <c r="F144" s="43">
        <v>25</v>
      </c>
      <c r="G144" s="43">
        <v>1.9</v>
      </c>
      <c r="H144" s="43">
        <v>0.2</v>
      </c>
      <c r="I144" s="43">
        <v>12.3</v>
      </c>
      <c r="J144" s="43">
        <v>58.6</v>
      </c>
      <c r="K144" s="44" t="s">
        <v>42</v>
      </c>
      <c r="L144" s="43">
        <v>1.77</v>
      </c>
    </row>
    <row r="145" spans="1:12" ht="15">
      <c r="A145" s="23"/>
      <c r="B145" s="15"/>
      <c r="C145" s="11"/>
      <c r="D145" s="7" t="s">
        <v>24</v>
      </c>
      <c r="E145" s="42" t="s">
        <v>51</v>
      </c>
      <c r="F145" s="43">
        <v>142</v>
      </c>
      <c r="G145" s="43">
        <v>1.2</v>
      </c>
      <c r="H145" s="43">
        <v>0.3</v>
      </c>
      <c r="I145" s="43">
        <v>11.5</v>
      </c>
      <c r="J145" s="43">
        <v>53.6</v>
      </c>
      <c r="K145" s="44" t="s">
        <v>42</v>
      </c>
      <c r="L145" s="43">
        <v>27</v>
      </c>
    </row>
    <row r="146" spans="1:12" ht="15">
      <c r="A146" s="23"/>
      <c r="B146" s="15"/>
      <c r="C146" s="11"/>
      <c r="D146" s="6" t="s">
        <v>23</v>
      </c>
      <c r="E146" s="42" t="s">
        <v>43</v>
      </c>
      <c r="F146" s="43">
        <v>15</v>
      </c>
      <c r="G146" s="43">
        <v>1</v>
      </c>
      <c r="H146" s="43">
        <v>0.2</v>
      </c>
      <c r="I146" s="43">
        <v>5</v>
      </c>
      <c r="J146" s="43">
        <v>25.6</v>
      </c>
      <c r="K146" s="44" t="s">
        <v>42</v>
      </c>
      <c r="L146" s="43">
        <v>1.74</v>
      </c>
    </row>
    <row r="147" spans="1:12" ht="15">
      <c r="A147" s="23"/>
      <c r="B147" s="15"/>
      <c r="C147" s="11"/>
      <c r="D147" s="6"/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6"/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4"/>
      <c r="B149" s="17"/>
      <c r="C149" s="8"/>
      <c r="D149" s="18" t="s">
        <v>33</v>
      </c>
      <c r="E149" s="9"/>
      <c r="F149" s="19">
        <f>SUM(F141:F148)</f>
        <v>592</v>
      </c>
      <c r="G149" s="19">
        <f>SUM(G141:G148)</f>
        <v>17.200000000000003</v>
      </c>
      <c r="H149" s="19">
        <f>SUM(H141:H148)</f>
        <v>21.599999999999998</v>
      </c>
      <c r="I149" s="19">
        <f>SUM(I141:I148)</f>
        <v>79</v>
      </c>
      <c r="J149" s="19">
        <f>SUM(J141:J148)</f>
        <v>579.20000000000005</v>
      </c>
      <c r="K149" s="25"/>
      <c r="L149" s="19">
        <f>SUM(L141:L148)</f>
        <v>81.600000000000009</v>
      </c>
    </row>
    <row r="150" spans="1:12" ht="15">
      <c r="A150" s="26">
        <f>A141</f>
        <v>2</v>
      </c>
      <c r="B150" s="13">
        <f>B141</f>
        <v>3</v>
      </c>
      <c r="C150" s="10" t="s">
        <v>25</v>
      </c>
      <c r="D150" s="7" t="s">
        <v>26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27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28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29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7" t="s">
        <v>30</v>
      </c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7" t="s">
        <v>31</v>
      </c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3"/>
      <c r="B156" s="15"/>
      <c r="C156" s="11"/>
      <c r="D156" s="7" t="s">
        <v>32</v>
      </c>
      <c r="E156" s="42"/>
      <c r="F156" s="43"/>
      <c r="G156" s="43"/>
      <c r="H156" s="43"/>
      <c r="I156" s="43"/>
      <c r="J156" s="43"/>
      <c r="K156" s="44"/>
      <c r="L156" s="43"/>
    </row>
    <row r="157" spans="1:12" ht="15">
      <c r="A157" s="23"/>
      <c r="B157" s="15"/>
      <c r="C157" s="11"/>
      <c r="D157" s="6"/>
      <c r="E157" s="42"/>
      <c r="F157" s="43"/>
      <c r="G157" s="43"/>
      <c r="H157" s="43"/>
      <c r="I157" s="43"/>
      <c r="J157" s="43"/>
      <c r="K157" s="44"/>
      <c r="L157" s="43"/>
    </row>
    <row r="158" spans="1:12" ht="15">
      <c r="A158" s="23"/>
      <c r="B158" s="15"/>
      <c r="C158" s="11"/>
      <c r="D158" s="6"/>
      <c r="E158" s="42"/>
      <c r="F158" s="43"/>
      <c r="G158" s="43"/>
      <c r="H158" s="43"/>
      <c r="I158" s="43"/>
      <c r="J158" s="43"/>
      <c r="K158" s="44"/>
      <c r="L158" s="43"/>
    </row>
    <row r="159" spans="1:12" ht="15">
      <c r="A159" s="24"/>
      <c r="B159" s="17"/>
      <c r="C159" s="8"/>
      <c r="D159" s="18" t="s">
        <v>33</v>
      </c>
      <c r="E159" s="9"/>
      <c r="F159" s="19">
        <f>SUM(F150:F158)</f>
        <v>0</v>
      </c>
      <c r="G159" s="19">
        <f t="shared" ref="G159:J159" si="66">SUM(G150:G158)</f>
        <v>0</v>
      </c>
      <c r="H159" s="19">
        <f t="shared" si="66"/>
        <v>0</v>
      </c>
      <c r="I159" s="19">
        <f t="shared" si="66"/>
        <v>0</v>
      </c>
      <c r="J159" s="19">
        <f t="shared" si="66"/>
        <v>0</v>
      </c>
      <c r="K159" s="25"/>
      <c r="L159" s="19">
        <f t="shared" ref="L159" si="67">SUM(L150:L158)</f>
        <v>0</v>
      </c>
    </row>
    <row r="160" spans="1:12" ht="15">
      <c r="A160" s="29">
        <f>A141</f>
        <v>2</v>
      </c>
      <c r="B160" s="30">
        <f>B141</f>
        <v>3</v>
      </c>
      <c r="C160" s="53" t="s">
        <v>4</v>
      </c>
      <c r="D160" s="54"/>
      <c r="E160" s="31"/>
      <c r="F160" s="32">
        <f>F149+F159</f>
        <v>592</v>
      </c>
      <c r="G160" s="32">
        <f t="shared" ref="G160" si="68">G149+G159</f>
        <v>17.200000000000003</v>
      </c>
      <c r="H160" s="32">
        <f t="shared" ref="H160" si="69">H149+H159</f>
        <v>21.599999999999998</v>
      </c>
      <c r="I160" s="32">
        <f t="shared" ref="I160" si="70">I149+I159</f>
        <v>79</v>
      </c>
      <c r="J160" s="32">
        <f t="shared" ref="J160:L160" si="71">J149+J159</f>
        <v>579.20000000000005</v>
      </c>
      <c r="K160" s="32"/>
      <c r="L160" s="32">
        <f t="shared" si="71"/>
        <v>81.600000000000009</v>
      </c>
    </row>
    <row r="161" spans="1:12" ht="25.5">
      <c r="A161" s="20">
        <v>2</v>
      </c>
      <c r="B161" s="21">
        <v>4</v>
      </c>
      <c r="C161" s="22" t="s">
        <v>20</v>
      </c>
      <c r="D161" s="5" t="s">
        <v>21</v>
      </c>
      <c r="E161" s="39" t="s">
        <v>95</v>
      </c>
      <c r="F161" s="40">
        <v>250</v>
      </c>
      <c r="G161" s="40">
        <v>17.5</v>
      </c>
      <c r="H161" s="40">
        <v>10.3</v>
      </c>
      <c r="I161" s="40">
        <v>32.6</v>
      </c>
      <c r="J161" s="40">
        <v>293</v>
      </c>
      <c r="K161" s="41" t="s">
        <v>96</v>
      </c>
      <c r="L161" s="40">
        <v>40.6</v>
      </c>
    </row>
    <row r="162" spans="1:12" ht="15">
      <c r="A162" s="23"/>
      <c r="B162" s="15"/>
      <c r="C162" s="11"/>
      <c r="D162" s="6"/>
      <c r="E162" s="42" t="s">
        <v>94</v>
      </c>
      <c r="F162" s="43">
        <v>15</v>
      </c>
      <c r="G162" s="43">
        <v>3.5</v>
      </c>
      <c r="H162" s="43">
        <v>4.4000000000000004</v>
      </c>
      <c r="I162" s="43">
        <v>0</v>
      </c>
      <c r="J162" s="43">
        <v>53.7</v>
      </c>
      <c r="K162" s="44" t="s">
        <v>53</v>
      </c>
      <c r="L162" s="43">
        <v>12</v>
      </c>
    </row>
    <row r="163" spans="1:12" ht="15">
      <c r="A163" s="23"/>
      <c r="B163" s="15"/>
      <c r="C163" s="11"/>
      <c r="D163" s="7" t="s">
        <v>22</v>
      </c>
      <c r="E163" s="42" t="s">
        <v>60</v>
      </c>
      <c r="F163" s="43">
        <v>200</v>
      </c>
      <c r="G163" s="43">
        <v>3.9</v>
      </c>
      <c r="H163" s="43">
        <v>2.9</v>
      </c>
      <c r="I163" s="43">
        <v>11.2</v>
      </c>
      <c r="J163" s="43">
        <v>86</v>
      </c>
      <c r="K163" s="44" t="s">
        <v>70</v>
      </c>
      <c r="L163" s="43">
        <v>11.53</v>
      </c>
    </row>
    <row r="164" spans="1:12" ht="15">
      <c r="A164" s="23"/>
      <c r="B164" s="15"/>
      <c r="C164" s="11"/>
      <c r="D164" s="7" t="s">
        <v>23</v>
      </c>
      <c r="E164" s="42" t="s">
        <v>41</v>
      </c>
      <c r="F164" s="43">
        <v>45</v>
      </c>
      <c r="G164" s="43">
        <v>3.4</v>
      </c>
      <c r="H164" s="43">
        <v>0.4</v>
      </c>
      <c r="I164" s="43">
        <v>22.1</v>
      </c>
      <c r="J164" s="43">
        <v>105.5</v>
      </c>
      <c r="K164" s="44" t="s">
        <v>42</v>
      </c>
      <c r="L164" s="43">
        <v>2.66</v>
      </c>
    </row>
    <row r="165" spans="1:12" ht="15">
      <c r="A165" s="23"/>
      <c r="B165" s="15"/>
      <c r="C165" s="11"/>
      <c r="D165" s="7"/>
      <c r="E165" s="42"/>
      <c r="F165" s="43"/>
      <c r="G165" s="43"/>
      <c r="H165" s="43"/>
      <c r="I165" s="43"/>
      <c r="J165" s="43"/>
      <c r="K165" s="44"/>
      <c r="L165" s="43"/>
    </row>
    <row r="166" spans="1:12" ht="15">
      <c r="A166" s="23"/>
      <c r="B166" s="15"/>
      <c r="C166" s="11"/>
      <c r="D166" s="6" t="s">
        <v>23</v>
      </c>
      <c r="E166" s="42" t="s">
        <v>43</v>
      </c>
      <c r="F166" s="43">
        <v>25</v>
      </c>
      <c r="G166" s="43">
        <v>1.7</v>
      </c>
      <c r="H166" s="43">
        <v>0.3</v>
      </c>
      <c r="I166" s="43">
        <v>9.9</v>
      </c>
      <c r="J166" s="43">
        <v>48.9</v>
      </c>
      <c r="K166" s="44" t="s">
        <v>42</v>
      </c>
      <c r="L166" s="43">
        <v>1.45</v>
      </c>
    </row>
    <row r="167" spans="1:12" ht="15">
      <c r="A167" s="23"/>
      <c r="B167" s="15"/>
      <c r="C167" s="11"/>
      <c r="D167" s="6"/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4"/>
      <c r="B168" s="17"/>
      <c r="C168" s="8"/>
      <c r="D168" s="18" t="s">
        <v>33</v>
      </c>
      <c r="E168" s="9"/>
      <c r="F168" s="19">
        <f>SUM(F161:F167)</f>
        <v>535</v>
      </c>
      <c r="G168" s="19">
        <f t="shared" ref="G168:J168" si="72">SUM(G161:G167)</f>
        <v>29.999999999999996</v>
      </c>
      <c r="H168" s="19">
        <f t="shared" si="72"/>
        <v>18.3</v>
      </c>
      <c r="I168" s="19">
        <f t="shared" si="72"/>
        <v>75.800000000000011</v>
      </c>
      <c r="J168" s="19">
        <f t="shared" si="72"/>
        <v>587.1</v>
      </c>
      <c r="K168" s="25"/>
      <c r="L168" s="19">
        <f t="shared" ref="L168" si="73">SUM(L161:L167)</f>
        <v>68.239999999999995</v>
      </c>
    </row>
    <row r="169" spans="1:12" ht="15">
      <c r="A169" s="26">
        <f>A161</f>
        <v>2</v>
      </c>
      <c r="B169" s="13">
        <f>B161</f>
        <v>4</v>
      </c>
      <c r="C169" s="10" t="s">
        <v>25</v>
      </c>
      <c r="D169" s="7" t="s">
        <v>26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27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28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29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7" t="s">
        <v>30</v>
      </c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7" t="s">
        <v>31</v>
      </c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3"/>
      <c r="B175" s="15"/>
      <c r="C175" s="11"/>
      <c r="D175" s="7" t="s">
        <v>32</v>
      </c>
      <c r="E175" s="42"/>
      <c r="F175" s="43"/>
      <c r="G175" s="43"/>
      <c r="H175" s="43"/>
      <c r="I175" s="43"/>
      <c r="J175" s="43"/>
      <c r="K175" s="44"/>
      <c r="L175" s="43"/>
    </row>
    <row r="176" spans="1:12" ht="15">
      <c r="A176" s="23"/>
      <c r="B176" s="15"/>
      <c r="C176" s="11"/>
      <c r="D176" s="6"/>
      <c r="E176" s="42"/>
      <c r="F176" s="43"/>
      <c r="G176" s="43"/>
      <c r="H176" s="43"/>
      <c r="I176" s="43"/>
      <c r="J176" s="43"/>
      <c r="K176" s="44"/>
      <c r="L176" s="43"/>
    </row>
    <row r="177" spans="1:12" ht="15">
      <c r="A177" s="23"/>
      <c r="B177" s="15"/>
      <c r="C177" s="11"/>
      <c r="D177" s="6"/>
      <c r="E177" s="42"/>
      <c r="F177" s="43"/>
      <c r="G177" s="43"/>
      <c r="H177" s="43"/>
      <c r="I177" s="43"/>
      <c r="J177" s="43"/>
      <c r="K177" s="44"/>
      <c r="L177" s="43"/>
    </row>
    <row r="178" spans="1:12" ht="15">
      <c r="A178" s="24"/>
      <c r="B178" s="17"/>
      <c r="C178" s="8"/>
      <c r="D178" s="18" t="s">
        <v>33</v>
      </c>
      <c r="E178" s="9"/>
      <c r="F178" s="19">
        <f>SUM(F169:F177)</f>
        <v>0</v>
      </c>
      <c r="G178" s="19">
        <f t="shared" ref="G178:J178" si="74">SUM(G169:G177)</f>
        <v>0</v>
      </c>
      <c r="H178" s="19">
        <f t="shared" si="74"/>
        <v>0</v>
      </c>
      <c r="I178" s="19">
        <f t="shared" si="74"/>
        <v>0</v>
      </c>
      <c r="J178" s="19">
        <f t="shared" si="74"/>
        <v>0</v>
      </c>
      <c r="K178" s="25"/>
      <c r="L178" s="19">
        <f t="shared" ref="L178" si="75">SUM(L169:L177)</f>
        <v>0</v>
      </c>
    </row>
    <row r="179" spans="1:12" ht="15">
      <c r="A179" s="29">
        <f>A161</f>
        <v>2</v>
      </c>
      <c r="B179" s="30">
        <f>B161</f>
        <v>4</v>
      </c>
      <c r="C179" s="53" t="s">
        <v>4</v>
      </c>
      <c r="D179" s="54"/>
      <c r="E179" s="31"/>
      <c r="F179" s="32">
        <f>F168+F178</f>
        <v>535</v>
      </c>
      <c r="G179" s="32">
        <f t="shared" ref="G179" si="76">G168+G178</f>
        <v>29.999999999999996</v>
      </c>
      <c r="H179" s="32">
        <f t="shared" ref="H179" si="77">H168+H178</f>
        <v>18.3</v>
      </c>
      <c r="I179" s="32">
        <f t="shared" ref="I179" si="78">I168+I178</f>
        <v>75.800000000000011</v>
      </c>
      <c r="J179" s="32">
        <f t="shared" ref="J179:L179" si="79">J168+J178</f>
        <v>587.1</v>
      </c>
      <c r="K179" s="32"/>
      <c r="L179" s="32">
        <f t="shared" si="79"/>
        <v>68.239999999999995</v>
      </c>
    </row>
    <row r="180" spans="1:12" ht="25.5">
      <c r="A180" s="20">
        <v>2</v>
      </c>
      <c r="B180" s="21">
        <v>5</v>
      </c>
      <c r="C180" s="22" t="s">
        <v>20</v>
      </c>
      <c r="D180" s="5" t="s">
        <v>21</v>
      </c>
      <c r="E180" s="39" t="s">
        <v>97</v>
      </c>
      <c r="F180" s="40">
        <v>240</v>
      </c>
      <c r="G180" s="40">
        <v>25.4</v>
      </c>
      <c r="H180" s="40">
        <v>10.199999999999999</v>
      </c>
      <c r="I180" s="40">
        <v>47.9</v>
      </c>
      <c r="J180" s="40">
        <v>385.5</v>
      </c>
      <c r="K180" s="41" t="s">
        <v>98</v>
      </c>
      <c r="L180" s="40">
        <v>34.22</v>
      </c>
    </row>
    <row r="181" spans="1:12" ht="15">
      <c r="A181" s="23"/>
      <c r="B181" s="15"/>
      <c r="C181" s="11"/>
      <c r="D181" s="6" t="s">
        <v>58</v>
      </c>
      <c r="E181" s="42" t="s">
        <v>61</v>
      </c>
      <c r="F181" s="43">
        <v>30</v>
      </c>
      <c r="G181" s="43">
        <v>1.1000000000000001</v>
      </c>
      <c r="H181" s="43">
        <v>2.2000000000000002</v>
      </c>
      <c r="I181" s="43">
        <v>2.9</v>
      </c>
      <c r="J181" s="43">
        <v>35.700000000000003</v>
      </c>
      <c r="K181" s="44" t="s">
        <v>52</v>
      </c>
      <c r="L181" s="43">
        <v>5.42</v>
      </c>
    </row>
    <row r="182" spans="1:12" ht="15">
      <c r="A182" s="23"/>
      <c r="B182" s="15"/>
      <c r="C182" s="11"/>
      <c r="D182" s="7" t="s">
        <v>22</v>
      </c>
      <c r="E182" s="42" t="s">
        <v>49</v>
      </c>
      <c r="F182" s="43">
        <v>200</v>
      </c>
      <c r="G182" s="43">
        <v>1.6</v>
      </c>
      <c r="H182" s="43">
        <v>1.1000000000000001</v>
      </c>
      <c r="I182" s="43">
        <v>8.6</v>
      </c>
      <c r="J182" s="43">
        <v>50.9</v>
      </c>
      <c r="K182" s="44" t="s">
        <v>67</v>
      </c>
      <c r="L182" s="43">
        <v>6.16</v>
      </c>
    </row>
    <row r="183" spans="1:12" ht="15">
      <c r="A183" s="23"/>
      <c r="B183" s="15"/>
      <c r="C183" s="11"/>
      <c r="D183" s="7" t="s">
        <v>23</v>
      </c>
      <c r="E183" s="42" t="s">
        <v>41</v>
      </c>
      <c r="F183" s="43">
        <v>45</v>
      </c>
      <c r="G183" s="43">
        <v>3.4</v>
      </c>
      <c r="H183" s="43">
        <v>0.4</v>
      </c>
      <c r="I183" s="43">
        <v>22.1</v>
      </c>
      <c r="J183" s="43">
        <v>105.5</v>
      </c>
      <c r="K183" s="44" t="s">
        <v>42</v>
      </c>
      <c r="L183" s="43">
        <v>2.66</v>
      </c>
    </row>
    <row r="184" spans="1:12" ht="15">
      <c r="A184" s="23"/>
      <c r="B184" s="15"/>
      <c r="C184" s="11"/>
      <c r="D184" s="7" t="s">
        <v>24</v>
      </c>
      <c r="E184" s="42" t="s">
        <v>50</v>
      </c>
      <c r="F184" s="43">
        <v>100</v>
      </c>
      <c r="G184" s="43">
        <v>1.5</v>
      </c>
      <c r="H184" s="43">
        <v>0.5</v>
      </c>
      <c r="I184" s="43">
        <v>21</v>
      </c>
      <c r="J184" s="43">
        <v>94.5</v>
      </c>
      <c r="K184" s="44" t="s">
        <v>42</v>
      </c>
      <c r="L184" s="43">
        <v>19</v>
      </c>
    </row>
    <row r="185" spans="1:12" ht="15">
      <c r="A185" s="23"/>
      <c r="B185" s="15"/>
      <c r="C185" s="11"/>
      <c r="D185" s="6"/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6"/>
      <c r="E186" s="42"/>
      <c r="F186" s="43"/>
      <c r="G186" s="43"/>
      <c r="H186" s="43"/>
      <c r="I186" s="43"/>
      <c r="J186" s="43"/>
      <c r="K186" s="44"/>
      <c r="L186" s="43"/>
    </row>
    <row r="187" spans="1:12" ht="15.75" customHeight="1">
      <c r="A187" s="24"/>
      <c r="B187" s="17"/>
      <c r="C187" s="8"/>
      <c r="D187" s="18" t="s">
        <v>33</v>
      </c>
      <c r="E187" s="9"/>
      <c r="F187" s="19">
        <f>SUM(F180:F186)</f>
        <v>615</v>
      </c>
      <c r="G187" s="19">
        <f t="shared" ref="G187:J187" si="80">SUM(G180:G186)</f>
        <v>33</v>
      </c>
      <c r="H187" s="19">
        <f t="shared" si="80"/>
        <v>14.399999999999999</v>
      </c>
      <c r="I187" s="19">
        <f t="shared" si="80"/>
        <v>102.5</v>
      </c>
      <c r="J187" s="19">
        <f t="shared" si="80"/>
        <v>672.09999999999991</v>
      </c>
      <c r="K187" s="25"/>
      <c r="L187" s="19">
        <f t="shared" ref="L187" si="81">SUM(L180:L186)</f>
        <v>67.459999999999994</v>
      </c>
    </row>
    <row r="188" spans="1:12" ht="15">
      <c r="A188" s="26">
        <f>A180</f>
        <v>2</v>
      </c>
      <c r="B188" s="13">
        <f>B180</f>
        <v>5</v>
      </c>
      <c r="C188" s="10" t="s">
        <v>25</v>
      </c>
      <c r="D188" s="7" t="s">
        <v>26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27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28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29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7" t="s">
        <v>30</v>
      </c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7" t="s">
        <v>31</v>
      </c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3"/>
      <c r="B194" s="15"/>
      <c r="C194" s="11"/>
      <c r="D194" s="7" t="s">
        <v>32</v>
      </c>
      <c r="E194" s="42"/>
      <c r="F194" s="43"/>
      <c r="G194" s="43"/>
      <c r="H194" s="43"/>
      <c r="I194" s="43"/>
      <c r="J194" s="43"/>
      <c r="K194" s="44"/>
      <c r="L194" s="43"/>
    </row>
    <row r="195" spans="1:12" ht="15">
      <c r="A195" s="23"/>
      <c r="B195" s="15"/>
      <c r="C195" s="11"/>
      <c r="D195" s="6"/>
      <c r="E195" s="42"/>
      <c r="F195" s="43"/>
      <c r="G195" s="43"/>
      <c r="H195" s="43"/>
      <c r="I195" s="43"/>
      <c r="J195" s="43"/>
      <c r="K195" s="44"/>
      <c r="L195" s="43"/>
    </row>
    <row r="196" spans="1:12" ht="15">
      <c r="A196" s="23"/>
      <c r="B196" s="15"/>
      <c r="C196" s="11"/>
      <c r="D196" s="6"/>
      <c r="E196" s="42"/>
      <c r="F196" s="43"/>
      <c r="G196" s="43"/>
      <c r="H196" s="43"/>
      <c r="I196" s="43"/>
      <c r="J196" s="43"/>
      <c r="K196" s="44"/>
      <c r="L196" s="43"/>
    </row>
    <row r="197" spans="1:12" ht="15">
      <c r="A197" s="24"/>
      <c r="B197" s="17"/>
      <c r="C197" s="8"/>
      <c r="D197" s="18" t="s">
        <v>33</v>
      </c>
      <c r="E197" s="9"/>
      <c r="F197" s="19">
        <f>SUM(F188:F196)</f>
        <v>0</v>
      </c>
      <c r="G197" s="19">
        <f t="shared" ref="G197:J197" si="82">SUM(G188:G196)</f>
        <v>0</v>
      </c>
      <c r="H197" s="19">
        <f t="shared" si="82"/>
        <v>0</v>
      </c>
      <c r="I197" s="19">
        <f t="shared" si="82"/>
        <v>0</v>
      </c>
      <c r="J197" s="19">
        <f t="shared" si="82"/>
        <v>0</v>
      </c>
      <c r="K197" s="25"/>
      <c r="L197" s="19">
        <f t="shared" ref="L197" si="83">SUM(L188:L196)</f>
        <v>0</v>
      </c>
    </row>
    <row r="198" spans="1:12" ht="15">
      <c r="A198" s="29">
        <f>A180</f>
        <v>2</v>
      </c>
      <c r="B198" s="30">
        <f>B180</f>
        <v>5</v>
      </c>
      <c r="C198" s="53" t="s">
        <v>4</v>
      </c>
      <c r="D198" s="54"/>
      <c r="E198" s="31"/>
      <c r="F198" s="32">
        <f>F187+F197</f>
        <v>615</v>
      </c>
      <c r="G198" s="32">
        <f t="shared" ref="G198" si="84">G187+G197</f>
        <v>33</v>
      </c>
      <c r="H198" s="32">
        <f t="shared" ref="H198" si="85">H187+H197</f>
        <v>14.399999999999999</v>
      </c>
      <c r="I198" s="32">
        <f t="shared" ref="I198" si="86">I187+I197</f>
        <v>102.5</v>
      </c>
      <c r="J198" s="32">
        <f t="shared" ref="J198:L198" si="87">J187+J197</f>
        <v>672.09999999999991</v>
      </c>
      <c r="K198" s="32"/>
      <c r="L198" s="32">
        <f t="shared" si="87"/>
        <v>67.459999999999994</v>
      </c>
    </row>
    <row r="199" spans="1:12">
      <c r="A199" s="27"/>
      <c r="B199" s="28"/>
      <c r="C199" s="55" t="s">
        <v>5</v>
      </c>
      <c r="D199" s="55"/>
      <c r="E199" s="55"/>
      <c r="F199" s="34">
        <f>(F24+F44+F63+F82+F102+F121+F140+F160+F179+F198)/(IF(F24=0,0,1)+IF(F44=0,0,1)+IF(F63=0,0,1)+IF(F82=0,0,1)+IF(F102=0,0,1)+IF(F121=0,0,1)+IF(F140=0,0,1)+IF(F160=0,0,1)+IF(F179=0,0,1)+IF(F198=0,0,1))</f>
        <v>583.20000000000005</v>
      </c>
      <c r="G199" s="34">
        <f>(G24+G44+G63+G82+G102+G121+G140+G160+G179+G198)/(IF(G24=0,0,1)+IF(G44=0,0,1)+IF(G63=0,0,1)+IF(G82=0,0,1)+IF(G102=0,0,1)+IF(G121=0,0,1)+IF(G140=0,0,1)+IF(G160=0,0,1)+IF(G179=0,0,1)+IF(G198=0,0,1))</f>
        <v>25.3</v>
      </c>
      <c r="H199" s="34">
        <f>(H24+H44+H63+H82+H102+H121+H140+H160+H179+H198)/(IF(H24=0,0,1)+IF(H44=0,0,1)+IF(H63=0,0,1)+IF(H82=0,0,1)+IF(H102=0,0,1)+IF(H121=0,0,1)+IF(H140=0,0,1)+IF(H160=0,0,1)+IF(H179=0,0,1)+IF(H198=0,0,1))</f>
        <v>16.720000000000002</v>
      </c>
      <c r="I199" s="34">
        <f>(I24+I44+I63+I82+I102+I121+I140+I160+I179+I198)/(IF(I24=0,0,1)+IF(I44=0,0,1)+IF(I63=0,0,1)+IF(I82=0,0,1)+IF(I102=0,0,1)+IF(I121=0,0,1)+IF(I140=0,0,1)+IF(I160=0,0,1)+IF(I179=0,0,1)+IF(I198=0,0,1))</f>
        <v>84.47</v>
      </c>
      <c r="J199" s="34">
        <f>(J24+J44+J63+J82+J102+J121+J140+J160+J179+J198)/(IF(J24=0,0,1)+IF(J44=0,0,1)+IF(J63=0,0,1)+IF(J82=0,0,1)+IF(J102=0,0,1)+IF(J121=0,0,1)+IF(J140=0,0,1)+IF(J160=0,0,1)+IF(J179=0,0,1)+IF(J198=0,0,1))</f>
        <v>589.52200000000016</v>
      </c>
      <c r="K199" s="34"/>
      <c r="L199" s="51">
        <f>(L24+L44+L63+L82+L102+L121+L140+L160+L179+L198)/(IF(L24=0,0,1)+IF(L44=0,0,1)+IF(L63=0,0,1)+IF(L82=0,0,1)+IF(L102=0,0,1)+IF(L121=0,0,1)+IF(L140=0,0,1)+IF(L160=0,0,1)+IF(L179=0,0,1)+IF(L198=0,0,1))</f>
        <v>69.212000000000018</v>
      </c>
    </row>
  </sheetData>
  <mergeCells count="14">
    <mergeCell ref="C1:E1"/>
    <mergeCell ref="H1:K1"/>
    <mergeCell ref="H2:K2"/>
    <mergeCell ref="C44:D44"/>
    <mergeCell ref="C63:D63"/>
    <mergeCell ref="C82:D82"/>
    <mergeCell ref="C102:D102"/>
    <mergeCell ref="C24:D24"/>
    <mergeCell ref="C199:E199"/>
    <mergeCell ref="C198:D198"/>
    <mergeCell ref="C121:D121"/>
    <mergeCell ref="C140:D140"/>
    <mergeCell ref="C160:D160"/>
    <mergeCell ref="C179:D179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2023-10-12T13:54:34Z</cp:lastPrinted>
  <dcterms:created xsi:type="dcterms:W3CDTF">2022-05-16T14:23:56Z</dcterms:created>
  <dcterms:modified xsi:type="dcterms:W3CDTF">2025-05-07T04:13:02Z</dcterms:modified>
</cp:coreProperties>
</file>