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49" i="1" l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L91" i="1"/>
  <c r="L102" i="1" s="1"/>
  <c r="J91" i="1"/>
  <c r="J102" i="1" s="1"/>
  <c r="I91" i="1"/>
  <c r="I102" i="1" s="1"/>
  <c r="H91" i="1"/>
  <c r="G91" i="1"/>
  <c r="G102" i="1" s="1"/>
  <c r="F91" i="1"/>
  <c r="F102" i="1" s="1"/>
  <c r="B198" i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H102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9" i="1" l="1"/>
  <c r="F199" i="1"/>
  <c r="G199" i="1"/>
  <c r="L199" i="1"/>
  <c r="H199" i="1"/>
  <c r="I199" i="1"/>
</calcChain>
</file>

<file path=xl/sharedStrings.xml><?xml version="1.0" encoding="utf-8"?>
<sst xmlns="http://schemas.openxmlformats.org/spreadsheetml/2006/main" count="322" uniqueCount="110">
  <si>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</si>
  <si>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</si>
  <si>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</si>
  <si>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</si>
  <si>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</si>
  <si>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</si>
  <si>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</si>
  <si>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</si>
  <si>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</si>
  <si>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</si>
  <si>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</si>
  <si>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</si>
  <si>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</si>
  <si>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</si>
  <si>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</si>
  <si>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</si>
  <si>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</si>
  <si>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</si>
  <si>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</si>
  <si>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</si>
  <si>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</si>
  <si>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</si>
  <si>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</si>
  <si>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</si>
  <si>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</si>
  <si>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</si>
  <si>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</si>
  <si>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</si>
  <si>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</si>
  <si>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</si>
  <si>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</si>
  <si>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</si>
  <si>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</si>
  <si>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</si>
  <si>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</si>
  <si>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</si>
  <si>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</si>
  <si>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</si>
  <si>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</si>
  <si>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твёрдых сортов в нарезке</t>
  </si>
  <si>
    <t>чай с сахаром</t>
  </si>
  <si>
    <t>54-2гн-2020</t>
  </si>
  <si>
    <t>хлеб пшеничный</t>
  </si>
  <si>
    <t>Пром</t>
  </si>
  <si>
    <t>хлеб ржано-пшеничный</t>
  </si>
  <si>
    <t>яблоко</t>
  </si>
  <si>
    <t>картофельное пюре</t>
  </si>
  <si>
    <t>54-11г-2020</t>
  </si>
  <si>
    <t>54-5м-2020</t>
  </si>
  <si>
    <t>чай с лимоном и сахаром</t>
  </si>
  <si>
    <t>хлеб ржано пшеничный</t>
  </si>
  <si>
    <t>соус красный основной</t>
  </si>
  <si>
    <t>54-3соус-2020</t>
  </si>
  <si>
    <t>54-13з-2020</t>
  </si>
  <si>
    <t>запеканка из творога</t>
  </si>
  <si>
    <t>54-1т-2020</t>
  </si>
  <si>
    <t>джем из абрикосов</t>
  </si>
  <si>
    <t>чай с молоком и сахаром</t>
  </si>
  <si>
    <t>54-4гн-2020</t>
  </si>
  <si>
    <t>макароны отварные</t>
  </si>
  <si>
    <t>54-1г-2020</t>
  </si>
  <si>
    <t>рыба тушённая в томате с овощами</t>
  </si>
  <si>
    <t>54-11р-2020</t>
  </si>
  <si>
    <t>компот из сухофруктов</t>
  </si>
  <si>
    <t>54-1хн-2020</t>
  </si>
  <si>
    <t>салат из белокочанной капусты</t>
  </si>
  <si>
    <t>54-7з-2020</t>
  </si>
  <si>
    <t>шницель из говядины</t>
  </si>
  <si>
    <t>54-4м-2020</t>
  </si>
  <si>
    <t>54-11з-2020</t>
  </si>
  <si>
    <t>каша вязкая молочная пшённая</t>
  </si>
  <si>
    <t>54-6к-2020</t>
  </si>
  <si>
    <t>какао с молоком</t>
  </si>
  <si>
    <t>54-21гн-2020</t>
  </si>
  <si>
    <t>банан</t>
  </si>
  <si>
    <t>каша гречневая рассыпчатая</t>
  </si>
  <si>
    <t>54-4г-2020</t>
  </si>
  <si>
    <t>курица тушёная с морковью</t>
  </si>
  <si>
    <t>54-25м-2020</t>
  </si>
  <si>
    <t>рис отварной</t>
  </si>
  <si>
    <t>54-6г-2020</t>
  </si>
  <si>
    <t>апельсин</t>
  </si>
  <si>
    <t>салат из белокачанной капусты</t>
  </si>
  <si>
    <t>картофель отварной в молоке</t>
  </si>
  <si>
    <t>54-10г-2020</t>
  </si>
  <si>
    <t>катлета рыбная любительская</t>
  </si>
  <si>
    <t>54-14р-2020</t>
  </si>
  <si>
    <t>54-23гн-2020</t>
  </si>
  <si>
    <t>джем фруктовый</t>
  </si>
  <si>
    <t>54-5соус</t>
  </si>
  <si>
    <t>каша жидкая молочная гречневая</t>
  </si>
  <si>
    <t>54-1з</t>
  </si>
  <si>
    <t>54-20к</t>
  </si>
  <si>
    <t>витаминный напиток "Витошка"</t>
  </si>
  <si>
    <t>хлеб ржано-пшеничный йодированный</t>
  </si>
  <si>
    <t>салат</t>
  </si>
  <si>
    <t>салат из свеклы отварной</t>
  </si>
  <si>
    <t>54-11г</t>
  </si>
  <si>
    <t>котлета из курицы</t>
  </si>
  <si>
    <t>54-5м</t>
  </si>
  <si>
    <t>соус</t>
  </si>
  <si>
    <t>54-3гн</t>
  </si>
  <si>
    <t>пром</t>
  </si>
  <si>
    <t>хлебржано- пшеничный</t>
  </si>
  <si>
    <t>хлеб ржано- пшеничный</t>
  </si>
  <si>
    <t>салат из моркови и яблок</t>
  </si>
  <si>
    <t>кофейный напиток с молоком</t>
  </si>
  <si>
    <t>.напиток</t>
  </si>
  <si>
    <t>соус молочный натуральный</t>
  </si>
  <si>
    <t>джем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</si>
</sst>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E219" sqref="E2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 t="s">
        <v>39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53.7</v>
      </c>
      <c r="K6" s="41" t="s">
        <v>91</v>
      </c>
      <c r="L6" s="40">
        <v>9.75</v>
      </c>
    </row>
    <row r="7" spans="1:12" ht="15" x14ac:dyDescent="0.25">
      <c r="A7" s="23"/>
      <c r="B7" s="15"/>
      <c r="C7" s="11"/>
      <c r="D7" s="6" t="s">
        <v>21</v>
      </c>
      <c r="E7" s="42" t="s">
        <v>90</v>
      </c>
      <c r="F7" s="43">
        <v>200</v>
      </c>
      <c r="G7" s="43">
        <v>7.1</v>
      </c>
      <c r="H7" s="43">
        <v>5.8</v>
      </c>
      <c r="I7" s="43">
        <v>26.7</v>
      </c>
      <c r="J7" s="43">
        <v>187.3</v>
      </c>
      <c r="K7" s="44" t="s">
        <v>92</v>
      </c>
      <c r="L7" s="43">
        <v>11.96</v>
      </c>
    </row>
    <row r="8" spans="1:12" ht="15" x14ac:dyDescent="0.25">
      <c r="A8" s="23"/>
      <c r="B8" s="15"/>
      <c r="C8" s="11"/>
      <c r="D8" s="7" t="s">
        <v>30</v>
      </c>
      <c r="E8" s="42" t="s">
        <v>93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9.42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43</v>
      </c>
      <c r="L9" s="43">
        <v>2.66</v>
      </c>
    </row>
    <row r="10" spans="1:12" ht="15" x14ac:dyDescent="0.25">
      <c r="A10" s="23"/>
      <c r="B10" s="15"/>
      <c r="C10" s="11"/>
      <c r="D10" s="7" t="s">
        <v>24</v>
      </c>
      <c r="E10" s="42" t="s">
        <v>81</v>
      </c>
      <c r="F10" s="43">
        <v>200</v>
      </c>
      <c r="G10" s="43">
        <v>1.8</v>
      </c>
      <c r="H10" s="43">
        <v>0.4</v>
      </c>
      <c r="I10" s="43">
        <v>16.2</v>
      </c>
      <c r="J10" s="43">
        <v>75.599999999999994</v>
      </c>
      <c r="K10" s="44" t="s">
        <v>43</v>
      </c>
      <c r="L10" s="43">
        <v>28</v>
      </c>
    </row>
    <row r="11" spans="1:12" ht="15" x14ac:dyDescent="0.25">
      <c r="A11" s="23"/>
      <c r="B11" s="15"/>
      <c r="C11" s="11"/>
      <c r="D11" s="6" t="s">
        <v>23</v>
      </c>
      <c r="E11" s="42" t="s">
        <v>94</v>
      </c>
      <c r="F11" s="43">
        <v>40</v>
      </c>
      <c r="G11" s="43">
        <v>2.6</v>
      </c>
      <c r="H11" s="43">
        <v>0.5</v>
      </c>
      <c r="I11" s="43">
        <v>15.8</v>
      </c>
      <c r="J11" s="43">
        <v>78.2</v>
      </c>
      <c r="K11" s="44" t="s">
        <v>43</v>
      </c>
      <c r="L11" s="43">
        <v>2.3199999999999998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18.400000000000002</v>
      </c>
      <c r="H13" s="19">
        <f t="shared" si="0"/>
        <v>11.5</v>
      </c>
      <c r="I13" s="19">
        <f t="shared" si="0"/>
        <v>98.5</v>
      </c>
      <c r="J13" s="19">
        <f t="shared" si="0"/>
        <v>570.90000000000009</v>
      </c>
      <c r="K13" s="25"/>
      <c r="L13" s="19">
        <f t="shared" ref="L13" si="1">SUM(L6:L12)</f>
        <v>64.11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700</v>
      </c>
      <c r="G24" s="32">
        <f t="shared" ref="G24:J24" si="4">G13+G23</f>
        <v>18.400000000000002</v>
      </c>
      <c r="H24" s="32">
        <f t="shared" si="4"/>
        <v>11.5</v>
      </c>
      <c r="I24" s="32">
        <f t="shared" si="4"/>
        <v>98.5</v>
      </c>
      <c r="J24" s="32">
        <f t="shared" si="4"/>
        <v>570.90000000000009</v>
      </c>
      <c r="K24" s="32"/>
      <c r="L24" s="32">
        <f t="shared" ref="L24" si="5">L13+L23</f>
        <v>64.11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95</v>
      </c>
      <c r="E25" s="39" t="s">
        <v>96</v>
      </c>
      <c r="F25" s="40">
        <v>80</v>
      </c>
      <c r="G25" s="40">
        <v>1.1000000000000001</v>
      </c>
      <c r="H25" s="40">
        <v>3.6</v>
      </c>
      <c r="I25" s="40">
        <v>6.1</v>
      </c>
      <c r="J25" s="40">
        <v>60.9</v>
      </c>
      <c r="K25" s="41" t="s">
        <v>53</v>
      </c>
      <c r="L25" s="40">
        <v>5.83</v>
      </c>
    </row>
    <row r="26" spans="1:12" ht="15" x14ac:dyDescent="0.25">
      <c r="A26" s="14"/>
      <c r="B26" s="15"/>
      <c r="C26" s="11"/>
      <c r="D26" s="6" t="s">
        <v>21</v>
      </c>
      <c r="E26" s="42" t="s">
        <v>46</v>
      </c>
      <c r="F26" s="43">
        <v>150</v>
      </c>
      <c r="G26" s="43">
        <v>3.1</v>
      </c>
      <c r="H26" s="43">
        <v>5.3</v>
      </c>
      <c r="I26" s="43">
        <v>19.8</v>
      </c>
      <c r="J26" s="43">
        <v>139.4</v>
      </c>
      <c r="K26" s="44" t="s">
        <v>97</v>
      </c>
      <c r="L26" s="43">
        <v>13.76</v>
      </c>
    </row>
    <row r="27" spans="1:12" ht="15" x14ac:dyDescent="0.25">
      <c r="A27" s="14"/>
      <c r="B27" s="15"/>
      <c r="C27" s="11"/>
      <c r="D27" s="7"/>
      <c r="E27" s="42" t="s">
        <v>98</v>
      </c>
      <c r="F27" s="43">
        <v>90</v>
      </c>
      <c r="G27" s="43">
        <v>17.2</v>
      </c>
      <c r="H27" s="43">
        <v>3.9</v>
      </c>
      <c r="I27" s="43">
        <v>12</v>
      </c>
      <c r="J27" s="43">
        <v>151.80000000000001</v>
      </c>
      <c r="K27" s="44" t="s">
        <v>99</v>
      </c>
      <c r="L27" s="43">
        <v>22.31</v>
      </c>
    </row>
    <row r="28" spans="1:12" ht="25.5" x14ac:dyDescent="0.25">
      <c r="A28" s="14"/>
      <c r="B28" s="15"/>
      <c r="C28" s="11"/>
      <c r="D28" s="7" t="s">
        <v>100</v>
      </c>
      <c r="E28" s="42" t="s">
        <v>51</v>
      </c>
      <c r="F28" s="43">
        <v>30</v>
      </c>
      <c r="G28" s="43">
        <v>1</v>
      </c>
      <c r="H28" s="43">
        <v>0.7</v>
      </c>
      <c r="I28" s="43">
        <v>2.7</v>
      </c>
      <c r="J28" s="43">
        <v>21.2</v>
      </c>
      <c r="K28" s="44" t="s">
        <v>52</v>
      </c>
      <c r="L28" s="43">
        <v>1.52</v>
      </c>
    </row>
    <row r="29" spans="1:12" ht="15" x14ac:dyDescent="0.25">
      <c r="A29" s="14"/>
      <c r="B29" s="15"/>
      <c r="C29" s="11"/>
      <c r="D29" s="7" t="s">
        <v>22</v>
      </c>
      <c r="E29" s="42" t="s">
        <v>49</v>
      </c>
      <c r="F29" s="43">
        <v>200</v>
      </c>
      <c r="G29" s="43">
        <v>0.2</v>
      </c>
      <c r="H29" s="43">
        <v>0.1</v>
      </c>
      <c r="I29" s="43">
        <v>6.6</v>
      </c>
      <c r="J29" s="43">
        <v>27.9</v>
      </c>
      <c r="K29" s="44" t="s">
        <v>101</v>
      </c>
      <c r="L29" s="43">
        <v>2.46</v>
      </c>
    </row>
    <row r="30" spans="1:12" ht="15" x14ac:dyDescent="0.25">
      <c r="A30" s="14"/>
      <c r="B30" s="15"/>
      <c r="C30" s="11"/>
      <c r="D30" s="6" t="s">
        <v>23</v>
      </c>
      <c r="E30" s="42" t="s">
        <v>42</v>
      </c>
      <c r="F30" s="43">
        <v>45</v>
      </c>
      <c r="G30" s="43">
        <v>3.4</v>
      </c>
      <c r="H30" s="43">
        <v>0.4</v>
      </c>
      <c r="I30" s="43">
        <v>22</v>
      </c>
      <c r="J30" s="43">
        <v>105.5</v>
      </c>
      <c r="K30" s="44" t="s">
        <v>102</v>
      </c>
      <c r="L30" s="43">
        <v>2.66</v>
      </c>
    </row>
    <row r="31" spans="1:12" ht="15" x14ac:dyDescent="0.25">
      <c r="A31" s="14"/>
      <c r="B31" s="15"/>
      <c r="C31" s="11"/>
      <c r="D31" s="6" t="s">
        <v>24</v>
      </c>
      <c r="E31" s="42" t="s">
        <v>74</v>
      </c>
      <c r="F31" s="43">
        <v>100</v>
      </c>
      <c r="G31" s="43">
        <v>1.5</v>
      </c>
      <c r="H31" s="43">
        <v>0.5</v>
      </c>
      <c r="I31" s="43">
        <v>21</v>
      </c>
      <c r="J31" s="43">
        <v>94.5</v>
      </c>
      <c r="K31" s="44" t="s">
        <v>102</v>
      </c>
      <c r="L31" s="43">
        <v>16</v>
      </c>
    </row>
    <row r="32" spans="1:12" ht="15" x14ac:dyDescent="0.25">
      <c r="A32" s="14"/>
      <c r="B32" s="15"/>
      <c r="C32" s="11"/>
      <c r="D32" s="6" t="s">
        <v>23</v>
      </c>
      <c r="E32" s="42" t="s">
        <v>103</v>
      </c>
      <c r="F32" s="43">
        <v>30</v>
      </c>
      <c r="G32" s="43">
        <v>2</v>
      </c>
      <c r="H32" s="43">
        <v>0.4</v>
      </c>
      <c r="I32" s="43">
        <v>11.9</v>
      </c>
      <c r="J32" s="43">
        <v>58.7</v>
      </c>
      <c r="K32" s="44" t="s">
        <v>102</v>
      </c>
      <c r="L32" s="43">
        <v>1.74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725</v>
      </c>
      <c r="G33" s="19">
        <f t="shared" ref="G33" si="6">SUM(G25:G32)</f>
        <v>29.499999999999996</v>
      </c>
      <c r="H33" s="19">
        <f t="shared" ref="H33" si="7">SUM(H25:H32)</f>
        <v>14.9</v>
      </c>
      <c r="I33" s="19">
        <f t="shared" ref="I33" si="8">SUM(I25:I32)</f>
        <v>102.10000000000001</v>
      </c>
      <c r="J33" s="19">
        <f t="shared" ref="J33:L33" si="9">SUM(J25:J32)</f>
        <v>659.90000000000009</v>
      </c>
      <c r="K33" s="25"/>
      <c r="L33" s="19">
        <f t="shared" si="9"/>
        <v>66.28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55" t="s">
        <v>4</v>
      </c>
      <c r="D44" s="56"/>
      <c r="E44" s="31"/>
      <c r="F44" s="32">
        <f>F33+F43</f>
        <v>725</v>
      </c>
      <c r="G44" s="32">
        <f t="shared" ref="G44" si="14">G33+G43</f>
        <v>29.499999999999996</v>
      </c>
      <c r="H44" s="32">
        <f t="shared" ref="H44" si="15">H33+H43</f>
        <v>14.9</v>
      </c>
      <c r="I44" s="32">
        <f t="shared" ref="I44" si="16">I33+I43</f>
        <v>102.10000000000001</v>
      </c>
      <c r="J44" s="32">
        <f t="shared" ref="J44:L44" si="17">J33+J43</f>
        <v>659.90000000000009</v>
      </c>
      <c r="K44" s="32"/>
      <c r="L44" s="32">
        <f t="shared" si="17"/>
        <v>66.28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54</v>
      </c>
      <c r="F45" s="40">
        <v>150</v>
      </c>
      <c r="G45" s="40">
        <v>29.7</v>
      </c>
      <c r="H45" s="40">
        <v>10.7</v>
      </c>
      <c r="I45" s="40">
        <v>21.6</v>
      </c>
      <c r="J45" s="40">
        <v>301.32</v>
      </c>
      <c r="K45" s="41" t="s">
        <v>55</v>
      </c>
      <c r="L45" s="40">
        <v>56.01</v>
      </c>
    </row>
    <row r="46" spans="1:12" ht="15" x14ac:dyDescent="0.25">
      <c r="A46" s="23"/>
      <c r="B46" s="15"/>
      <c r="C46" s="11"/>
      <c r="D46" s="6" t="s">
        <v>109</v>
      </c>
      <c r="E46" s="42" t="s">
        <v>56</v>
      </c>
      <c r="F46" s="43">
        <v>25</v>
      </c>
      <c r="G46" s="43">
        <v>0.1</v>
      </c>
      <c r="H46" s="43">
        <v>0</v>
      </c>
      <c r="I46" s="43">
        <v>18</v>
      </c>
      <c r="J46" s="43">
        <v>72.400000000000006</v>
      </c>
      <c r="K46" s="44" t="s">
        <v>43</v>
      </c>
      <c r="L46" s="43">
        <v>7.5</v>
      </c>
    </row>
    <row r="47" spans="1:12" ht="25.5" x14ac:dyDescent="0.25">
      <c r="A47" s="23"/>
      <c r="B47" s="15"/>
      <c r="C47" s="11"/>
      <c r="D47" s="7" t="s">
        <v>22</v>
      </c>
      <c r="E47" s="42" t="s">
        <v>57</v>
      </c>
      <c r="F47" s="43">
        <v>250</v>
      </c>
      <c r="G47" s="43">
        <v>1.9</v>
      </c>
      <c r="H47" s="43">
        <v>1.4</v>
      </c>
      <c r="I47" s="43">
        <v>10.8</v>
      </c>
      <c r="J47" s="43">
        <v>63.7</v>
      </c>
      <c r="K47" s="44" t="s">
        <v>58</v>
      </c>
      <c r="L47" s="43">
        <v>4.8600000000000003</v>
      </c>
    </row>
    <row r="48" spans="1:12" ht="15" x14ac:dyDescent="0.25">
      <c r="A48" s="23"/>
      <c r="B48" s="15"/>
      <c r="C48" s="11"/>
      <c r="D48" s="7" t="s">
        <v>23</v>
      </c>
      <c r="E48" s="42" t="s">
        <v>42</v>
      </c>
      <c r="F48" s="43">
        <v>45</v>
      </c>
      <c r="G48" s="43">
        <v>3.4</v>
      </c>
      <c r="H48" s="43">
        <v>0.4</v>
      </c>
      <c r="I48" s="43">
        <v>22.1</v>
      </c>
      <c r="J48" s="43">
        <v>105.5</v>
      </c>
      <c r="K48" s="44" t="s">
        <v>43</v>
      </c>
      <c r="L48" s="43">
        <v>2.66</v>
      </c>
    </row>
    <row r="49" spans="1:12" ht="15" x14ac:dyDescent="0.25">
      <c r="A49" s="23"/>
      <c r="B49" s="15"/>
      <c r="C49" s="11"/>
      <c r="D49" s="7" t="s">
        <v>24</v>
      </c>
      <c r="E49" s="42" t="s">
        <v>45</v>
      </c>
      <c r="F49" s="43">
        <v>200</v>
      </c>
      <c r="G49" s="43">
        <v>0.8</v>
      </c>
      <c r="H49" s="43">
        <v>0.8</v>
      </c>
      <c r="I49" s="43">
        <v>19.600000000000001</v>
      </c>
      <c r="J49" s="43">
        <v>88.8</v>
      </c>
      <c r="K49" s="44" t="s">
        <v>43</v>
      </c>
      <c r="L49" s="43">
        <v>32</v>
      </c>
    </row>
    <row r="50" spans="1:12" ht="15" x14ac:dyDescent="0.25">
      <c r="A50" s="23"/>
      <c r="B50" s="15"/>
      <c r="C50" s="11"/>
      <c r="D50" s="6" t="s">
        <v>23</v>
      </c>
      <c r="E50" s="42" t="s">
        <v>104</v>
      </c>
      <c r="F50" s="43">
        <v>30</v>
      </c>
      <c r="G50" s="43">
        <v>2</v>
      </c>
      <c r="H50" s="43">
        <v>0.4</v>
      </c>
      <c r="I50" s="43">
        <v>11.9</v>
      </c>
      <c r="J50" s="43">
        <v>58.7</v>
      </c>
      <c r="K50" s="44" t="s">
        <v>43</v>
      </c>
      <c r="L50" s="43">
        <v>1.74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700</v>
      </c>
      <c r="G52" s="19">
        <f t="shared" ref="G52" si="18">SUM(G45:G51)</f>
        <v>37.9</v>
      </c>
      <c r="H52" s="19">
        <f t="shared" ref="H52" si="19">SUM(H45:H51)</f>
        <v>13.700000000000001</v>
      </c>
      <c r="I52" s="19">
        <f t="shared" ref="I52" si="20">SUM(I45:I51)</f>
        <v>104</v>
      </c>
      <c r="J52" s="19">
        <f t="shared" ref="J52:L52" si="21">SUM(J45:J51)</f>
        <v>690.42000000000007</v>
      </c>
      <c r="K52" s="25"/>
      <c r="L52" s="19">
        <f t="shared" si="21"/>
        <v>104.77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5" t="s">
        <v>4</v>
      </c>
      <c r="D63" s="56"/>
      <c r="E63" s="31"/>
      <c r="F63" s="32">
        <f>F52+F62</f>
        <v>700</v>
      </c>
      <c r="G63" s="32">
        <f t="shared" ref="G63" si="26">G52+G62</f>
        <v>37.9</v>
      </c>
      <c r="H63" s="32">
        <f t="shared" ref="H63" si="27">H52+H62</f>
        <v>13.700000000000001</v>
      </c>
      <c r="I63" s="32">
        <f t="shared" ref="I63" si="28">I52+I62</f>
        <v>104</v>
      </c>
      <c r="J63" s="32">
        <f t="shared" ref="J63:L63" si="29">J52+J62</f>
        <v>690.42000000000007</v>
      </c>
      <c r="K63" s="32"/>
      <c r="L63" s="32">
        <f t="shared" si="29"/>
        <v>104.77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59</v>
      </c>
      <c r="F64" s="40">
        <v>150</v>
      </c>
      <c r="G64" s="40">
        <v>5.3</v>
      </c>
      <c r="H64" s="40">
        <v>4.9000000000000004</v>
      </c>
      <c r="I64" s="40">
        <v>32.799999999999997</v>
      </c>
      <c r="J64" s="40">
        <v>196.8</v>
      </c>
      <c r="K64" s="41" t="s">
        <v>60</v>
      </c>
      <c r="L64" s="40">
        <v>8.01</v>
      </c>
    </row>
    <row r="65" spans="1:12" ht="25.5" x14ac:dyDescent="0.25">
      <c r="A65" s="23"/>
      <c r="B65" s="15"/>
      <c r="C65" s="11"/>
      <c r="D65" s="6"/>
      <c r="E65" s="42" t="s">
        <v>61</v>
      </c>
      <c r="F65" s="43">
        <v>90</v>
      </c>
      <c r="G65" s="43">
        <v>12.3</v>
      </c>
      <c r="H65" s="43">
        <v>6.7</v>
      </c>
      <c r="I65" s="43">
        <v>5.7</v>
      </c>
      <c r="J65" s="43">
        <v>132.4</v>
      </c>
      <c r="K65" s="44" t="s">
        <v>62</v>
      </c>
      <c r="L65" s="43">
        <v>19.02</v>
      </c>
    </row>
    <row r="66" spans="1:12" ht="25.5" x14ac:dyDescent="0.25">
      <c r="A66" s="23"/>
      <c r="B66" s="15"/>
      <c r="C66" s="11"/>
      <c r="D66" s="7" t="s">
        <v>22</v>
      </c>
      <c r="E66" s="42" t="s">
        <v>63</v>
      </c>
      <c r="F66" s="43">
        <v>200</v>
      </c>
      <c r="G66" s="43">
        <v>0.5</v>
      </c>
      <c r="H66" s="43">
        <v>0</v>
      </c>
      <c r="I66" s="43">
        <v>19.8</v>
      </c>
      <c r="J66" s="43">
        <v>81</v>
      </c>
      <c r="K66" s="44" t="s">
        <v>64</v>
      </c>
      <c r="L66" s="43">
        <v>4.28</v>
      </c>
    </row>
    <row r="67" spans="1:12" ht="15" x14ac:dyDescent="0.25">
      <c r="A67" s="23"/>
      <c r="B67" s="15"/>
      <c r="C67" s="11"/>
      <c r="D67" s="7" t="s">
        <v>23</v>
      </c>
      <c r="E67" s="42" t="s">
        <v>42</v>
      </c>
      <c r="F67" s="43">
        <v>30</v>
      </c>
      <c r="G67" s="43">
        <v>2.2999999999999998</v>
      </c>
      <c r="H67" s="43">
        <v>0.2</v>
      </c>
      <c r="I67" s="43">
        <v>14.8</v>
      </c>
      <c r="J67" s="43">
        <v>70.3</v>
      </c>
      <c r="K67" s="44" t="s">
        <v>43</v>
      </c>
      <c r="L67" s="43">
        <v>1.77</v>
      </c>
    </row>
    <row r="68" spans="1:12" ht="15" x14ac:dyDescent="0.25">
      <c r="A68" s="23"/>
      <c r="B68" s="15"/>
      <c r="C68" s="11"/>
      <c r="D68" s="7" t="s">
        <v>23</v>
      </c>
      <c r="E68" s="42" t="s">
        <v>44</v>
      </c>
      <c r="F68" s="43">
        <v>30</v>
      </c>
      <c r="G68" s="43">
        <v>2</v>
      </c>
      <c r="H68" s="43">
        <v>0.4</v>
      </c>
      <c r="I68" s="43">
        <v>11.9</v>
      </c>
      <c r="J68" s="43">
        <v>58.7</v>
      </c>
      <c r="K68" s="44" t="s">
        <v>43</v>
      </c>
      <c r="L68" s="43">
        <v>1.74</v>
      </c>
    </row>
    <row r="69" spans="1:12" ht="15" x14ac:dyDescent="0.25">
      <c r="A69" s="23"/>
      <c r="B69" s="15"/>
      <c r="C69" s="11"/>
      <c r="D69" s="6" t="s">
        <v>95</v>
      </c>
      <c r="E69" s="42" t="s">
        <v>65</v>
      </c>
      <c r="F69" s="43">
        <v>80</v>
      </c>
      <c r="G69" s="43">
        <v>2</v>
      </c>
      <c r="H69" s="43">
        <v>8.1</v>
      </c>
      <c r="I69" s="43">
        <v>8.4</v>
      </c>
      <c r="J69" s="43">
        <v>114.4</v>
      </c>
      <c r="K69" s="44" t="s">
        <v>66</v>
      </c>
      <c r="L69" s="43">
        <v>5.61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580</v>
      </c>
      <c r="G71" s="19">
        <f t="shared" ref="G71" si="30">SUM(G64:G70)</f>
        <v>24.400000000000002</v>
      </c>
      <c r="H71" s="19">
        <f t="shared" ref="H71" si="31">SUM(H64:H70)</f>
        <v>20.3</v>
      </c>
      <c r="I71" s="19">
        <f t="shared" ref="I71" si="32">SUM(I64:I70)</f>
        <v>93.4</v>
      </c>
      <c r="J71" s="19">
        <f t="shared" ref="J71:L71" si="33">SUM(J64:J70)</f>
        <v>653.6</v>
      </c>
      <c r="K71" s="25"/>
      <c r="L71" s="19">
        <f t="shared" si="33"/>
        <v>40.430000000000007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5" t="s">
        <v>4</v>
      </c>
      <c r="D82" s="56"/>
      <c r="E82" s="31"/>
      <c r="F82" s="32">
        <f>F71+F81</f>
        <v>580</v>
      </c>
      <c r="G82" s="32">
        <f t="shared" ref="G82" si="38">G71+G81</f>
        <v>24.400000000000002</v>
      </c>
      <c r="H82" s="32">
        <f t="shared" ref="H82" si="39">H71+H81</f>
        <v>20.3</v>
      </c>
      <c r="I82" s="32">
        <f t="shared" ref="I82" si="40">I71+I81</f>
        <v>93.4</v>
      </c>
      <c r="J82" s="32">
        <f t="shared" ref="J82:L82" si="41">J71+J81</f>
        <v>653.6</v>
      </c>
      <c r="K82" s="32"/>
      <c r="L82" s="32">
        <f t="shared" si="41"/>
        <v>40.430000000000007</v>
      </c>
    </row>
    <row r="83" spans="1:12" ht="25.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46</v>
      </c>
      <c r="F83" s="40">
        <v>150</v>
      </c>
      <c r="G83" s="40">
        <v>3.1</v>
      </c>
      <c r="H83" s="40">
        <v>5.3</v>
      </c>
      <c r="I83" s="40">
        <v>19.8</v>
      </c>
      <c r="J83" s="40">
        <v>139.4</v>
      </c>
      <c r="K83" s="41" t="s">
        <v>47</v>
      </c>
      <c r="L83" s="40">
        <v>13.76</v>
      </c>
    </row>
    <row r="84" spans="1:12" ht="25.5" x14ac:dyDescent="0.25">
      <c r="A84" s="23"/>
      <c r="B84" s="15"/>
      <c r="C84" s="11"/>
      <c r="D84" s="6"/>
      <c r="E84" s="42" t="s">
        <v>67</v>
      </c>
      <c r="F84" s="43">
        <v>90</v>
      </c>
      <c r="G84" s="43">
        <v>16.399999999999999</v>
      </c>
      <c r="H84" s="43">
        <v>15.6</v>
      </c>
      <c r="I84" s="43">
        <v>14.8</v>
      </c>
      <c r="J84" s="43">
        <v>265.7</v>
      </c>
      <c r="K84" s="44" t="s">
        <v>68</v>
      </c>
      <c r="L84" s="43">
        <v>36.11</v>
      </c>
    </row>
    <row r="85" spans="1:12" ht="25.5" x14ac:dyDescent="0.25">
      <c r="A85" s="23"/>
      <c r="B85" s="15"/>
      <c r="C85" s="11"/>
      <c r="D85" s="7" t="s">
        <v>22</v>
      </c>
      <c r="E85" s="42" t="s">
        <v>106</v>
      </c>
      <c r="F85" s="43">
        <v>200</v>
      </c>
      <c r="G85" s="43">
        <v>0.2</v>
      </c>
      <c r="H85" s="43">
        <v>0</v>
      </c>
      <c r="I85" s="43">
        <v>6.4</v>
      </c>
      <c r="J85" s="43">
        <v>86</v>
      </c>
      <c r="K85" s="44" t="s">
        <v>41</v>
      </c>
      <c r="L85" s="43">
        <v>10.43</v>
      </c>
    </row>
    <row r="86" spans="1:12" ht="15" x14ac:dyDescent="0.25">
      <c r="A86" s="23"/>
      <c r="B86" s="15"/>
      <c r="C86" s="11"/>
      <c r="D86" s="7" t="s">
        <v>23</v>
      </c>
      <c r="E86" s="42" t="s">
        <v>42</v>
      </c>
      <c r="F86" s="43">
        <v>15</v>
      </c>
      <c r="G86" s="43">
        <v>1.1000000000000001</v>
      </c>
      <c r="H86" s="43">
        <v>0.1</v>
      </c>
      <c r="I86" s="43">
        <v>7.4</v>
      </c>
      <c r="J86" s="43">
        <v>35.200000000000003</v>
      </c>
      <c r="K86" s="44" t="s">
        <v>43</v>
      </c>
      <c r="L86" s="43">
        <v>0.89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23</v>
      </c>
      <c r="E88" s="42" t="s">
        <v>44</v>
      </c>
      <c r="F88" s="43">
        <v>15</v>
      </c>
      <c r="G88" s="43">
        <v>1</v>
      </c>
      <c r="H88" s="43">
        <v>0.2</v>
      </c>
      <c r="I88" s="43">
        <v>5</v>
      </c>
      <c r="J88" s="43">
        <v>29.3</v>
      </c>
      <c r="K88" s="44" t="s">
        <v>43</v>
      </c>
      <c r="L88" s="43">
        <v>0.87</v>
      </c>
    </row>
    <row r="89" spans="1:12" ht="25.5" x14ac:dyDescent="0.25">
      <c r="A89" s="23"/>
      <c r="B89" s="15"/>
      <c r="C89" s="11"/>
      <c r="D89" s="6" t="s">
        <v>95</v>
      </c>
      <c r="E89" s="42" t="s">
        <v>105</v>
      </c>
      <c r="F89" s="43">
        <v>80</v>
      </c>
      <c r="G89" s="43">
        <v>0.7</v>
      </c>
      <c r="H89" s="43">
        <v>8.1</v>
      </c>
      <c r="I89" s="43">
        <v>5.8</v>
      </c>
      <c r="J89" s="43">
        <v>99</v>
      </c>
      <c r="K89" s="44" t="s">
        <v>69</v>
      </c>
      <c r="L89" s="43">
        <v>8.56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SUM(F83:F90)</f>
        <v>550</v>
      </c>
      <c r="G91" s="19">
        <f>SUM(G83:G90)</f>
        <v>22.5</v>
      </c>
      <c r="H91" s="19">
        <f>SUM(H83:H90)</f>
        <v>29.299999999999997</v>
      </c>
      <c r="I91" s="19">
        <f>SUM(I83:I90)</f>
        <v>59.199999999999996</v>
      </c>
      <c r="J91" s="19">
        <f>SUM(J83:J90)</f>
        <v>654.6</v>
      </c>
      <c r="K91" s="25"/>
      <c r="L91" s="19">
        <f>SUM(L83:L90)</f>
        <v>70.61999999999999</v>
      </c>
    </row>
    <row r="92" spans="1:12" ht="15" x14ac:dyDescent="0.2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 x14ac:dyDescent="0.2">
      <c r="A102" s="29">
        <f>A83</f>
        <v>1</v>
      </c>
      <c r="B102" s="30">
        <f>B83</f>
        <v>5</v>
      </c>
      <c r="C102" s="55" t="s">
        <v>4</v>
      </c>
      <c r="D102" s="56"/>
      <c r="E102" s="31"/>
      <c r="F102" s="32">
        <f>F91+F101</f>
        <v>550</v>
      </c>
      <c r="G102" s="32">
        <f t="shared" ref="G102" si="46">G91+G101</f>
        <v>22.5</v>
      </c>
      <c r="H102" s="32">
        <f t="shared" ref="H102" si="47">H91+H101</f>
        <v>29.299999999999997</v>
      </c>
      <c r="I102" s="32">
        <f t="shared" ref="I102" si="48">I91+I101</f>
        <v>59.199999999999996</v>
      </c>
      <c r="J102" s="32">
        <f t="shared" ref="J102:L102" si="49">J91+J101</f>
        <v>654.6</v>
      </c>
      <c r="K102" s="32"/>
      <c r="L102" s="32">
        <f t="shared" si="49"/>
        <v>70.61999999999999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70</v>
      </c>
      <c r="F103" s="40">
        <v>200</v>
      </c>
      <c r="G103" s="40">
        <v>8.3000000000000007</v>
      </c>
      <c r="H103" s="40">
        <v>10.1</v>
      </c>
      <c r="I103" s="40">
        <v>37.6</v>
      </c>
      <c r="J103" s="40">
        <v>274.89999999999998</v>
      </c>
      <c r="K103" s="41" t="s">
        <v>71</v>
      </c>
      <c r="L103" s="40">
        <v>17.93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25.5" x14ac:dyDescent="0.25">
      <c r="A105" s="23"/>
      <c r="B105" s="15"/>
      <c r="C105" s="11"/>
      <c r="D105" s="7" t="s">
        <v>22</v>
      </c>
      <c r="E105" s="42" t="s">
        <v>72</v>
      </c>
      <c r="F105" s="43">
        <v>200</v>
      </c>
      <c r="G105" s="43">
        <v>4.7</v>
      </c>
      <c r="H105" s="43">
        <v>3.5</v>
      </c>
      <c r="I105" s="43">
        <v>12.5</v>
      </c>
      <c r="J105" s="43">
        <v>100.4</v>
      </c>
      <c r="K105" s="44" t="s">
        <v>73</v>
      </c>
      <c r="L105" s="43">
        <v>15.28</v>
      </c>
    </row>
    <row r="106" spans="1:12" ht="15" x14ac:dyDescent="0.25">
      <c r="A106" s="23"/>
      <c r="B106" s="15"/>
      <c r="C106" s="11"/>
      <c r="D106" s="7" t="s">
        <v>23</v>
      </c>
      <c r="E106" s="42" t="s">
        <v>42</v>
      </c>
      <c r="F106" s="43">
        <v>30</v>
      </c>
      <c r="G106" s="43">
        <v>2.2999999999999998</v>
      </c>
      <c r="H106" s="43">
        <v>0.2</v>
      </c>
      <c r="I106" s="43">
        <v>14.8</v>
      </c>
      <c r="J106" s="43">
        <v>70.3</v>
      </c>
      <c r="K106" s="44" t="s">
        <v>43</v>
      </c>
      <c r="L106" s="43">
        <v>1.77</v>
      </c>
    </row>
    <row r="107" spans="1:12" ht="15" x14ac:dyDescent="0.25">
      <c r="A107" s="23"/>
      <c r="B107" s="15"/>
      <c r="C107" s="11"/>
      <c r="D107" s="7" t="s">
        <v>24</v>
      </c>
      <c r="E107" s="42" t="s">
        <v>74</v>
      </c>
      <c r="F107" s="43">
        <v>100</v>
      </c>
      <c r="G107" s="43">
        <v>1.5</v>
      </c>
      <c r="H107" s="43">
        <v>0.5</v>
      </c>
      <c r="I107" s="43">
        <v>21</v>
      </c>
      <c r="J107" s="43">
        <v>94.5</v>
      </c>
      <c r="K107" s="44" t="s">
        <v>43</v>
      </c>
      <c r="L107" s="43">
        <v>16</v>
      </c>
    </row>
    <row r="108" spans="1:12" ht="15" x14ac:dyDescent="0.25">
      <c r="A108" s="23"/>
      <c r="B108" s="15"/>
      <c r="C108" s="11"/>
      <c r="D108" s="6" t="s">
        <v>23</v>
      </c>
      <c r="E108" s="42" t="s">
        <v>44</v>
      </c>
      <c r="F108" s="43">
        <v>30</v>
      </c>
      <c r="G108" s="43">
        <v>2</v>
      </c>
      <c r="H108" s="43">
        <v>0.4</v>
      </c>
      <c r="I108" s="43">
        <v>11.9</v>
      </c>
      <c r="J108" s="43">
        <v>58.7</v>
      </c>
      <c r="K108" s="44" t="s">
        <v>43</v>
      </c>
      <c r="L108" s="43">
        <v>1.74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560</v>
      </c>
      <c r="G110" s="19">
        <f t="shared" ref="G110:J110" si="50">SUM(G103:G109)</f>
        <v>18.8</v>
      </c>
      <c r="H110" s="19">
        <f t="shared" si="50"/>
        <v>14.7</v>
      </c>
      <c r="I110" s="19">
        <f t="shared" si="50"/>
        <v>97.800000000000011</v>
      </c>
      <c r="J110" s="19">
        <f t="shared" si="50"/>
        <v>598.79999999999995</v>
      </c>
      <c r="K110" s="25"/>
      <c r="L110" s="19">
        <f t="shared" ref="L110" si="51">SUM(L103:L109)</f>
        <v>52.720000000000006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" x14ac:dyDescent="0.2">
      <c r="A121" s="29">
        <f>A103</f>
        <v>2</v>
      </c>
      <c r="B121" s="30">
        <f>B103</f>
        <v>1</v>
      </c>
      <c r="C121" s="55" t="s">
        <v>4</v>
      </c>
      <c r="D121" s="56"/>
      <c r="E121" s="31"/>
      <c r="F121" s="32">
        <f>F110+F120</f>
        <v>560</v>
      </c>
      <c r="G121" s="32">
        <f t="shared" ref="G121" si="54">G110+G120</f>
        <v>18.8</v>
      </c>
      <c r="H121" s="32">
        <f t="shared" ref="H121" si="55">H110+H120</f>
        <v>14.7</v>
      </c>
      <c r="I121" s="32">
        <f t="shared" ref="I121" si="56">I110+I120</f>
        <v>97.800000000000011</v>
      </c>
      <c r="J121" s="32">
        <f t="shared" ref="J121:L121" si="57">J110+J120</f>
        <v>598.79999999999995</v>
      </c>
      <c r="K121" s="32"/>
      <c r="L121" s="32">
        <f t="shared" si="57"/>
        <v>52.720000000000006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75</v>
      </c>
      <c r="F122" s="40">
        <v>150</v>
      </c>
      <c r="G122" s="40">
        <v>8.1999999999999993</v>
      </c>
      <c r="H122" s="40">
        <v>6.3</v>
      </c>
      <c r="I122" s="40">
        <v>35.9</v>
      </c>
      <c r="J122" s="40">
        <v>233.7</v>
      </c>
      <c r="K122" s="41" t="s">
        <v>76</v>
      </c>
      <c r="L122" s="40">
        <v>9.0299999999999994</v>
      </c>
    </row>
    <row r="123" spans="1:12" ht="25.5" x14ac:dyDescent="0.25">
      <c r="A123" s="14"/>
      <c r="B123" s="15"/>
      <c r="C123" s="11"/>
      <c r="D123" s="6"/>
      <c r="E123" s="42" t="s">
        <v>77</v>
      </c>
      <c r="F123" s="43">
        <v>100</v>
      </c>
      <c r="G123" s="43">
        <v>14.1</v>
      </c>
      <c r="H123" s="43">
        <v>5.8</v>
      </c>
      <c r="I123" s="43">
        <v>4.4000000000000004</v>
      </c>
      <c r="J123" s="43">
        <v>126.4</v>
      </c>
      <c r="K123" s="44" t="s">
        <v>78</v>
      </c>
      <c r="L123" s="43">
        <v>18.82</v>
      </c>
    </row>
    <row r="124" spans="1:12" ht="15" x14ac:dyDescent="0.25">
      <c r="A124" s="14"/>
      <c r="B124" s="15"/>
      <c r="C124" s="11"/>
      <c r="D124" s="7" t="s">
        <v>107</v>
      </c>
      <c r="E124" s="42" t="s">
        <v>93</v>
      </c>
      <c r="F124" s="43">
        <v>200</v>
      </c>
      <c r="G124" s="43">
        <v>0</v>
      </c>
      <c r="H124" s="43">
        <v>0</v>
      </c>
      <c r="I124" s="43">
        <v>17.7</v>
      </c>
      <c r="J124" s="43">
        <v>70.599999999999994</v>
      </c>
      <c r="K124" s="44">
        <v>20</v>
      </c>
      <c r="L124" s="43">
        <v>9.42</v>
      </c>
    </row>
    <row r="125" spans="1:12" ht="15" x14ac:dyDescent="0.25">
      <c r="A125" s="14"/>
      <c r="B125" s="15"/>
      <c r="C125" s="11"/>
      <c r="D125" s="7" t="s">
        <v>23</v>
      </c>
      <c r="E125" s="42" t="s">
        <v>42</v>
      </c>
      <c r="F125" s="43">
        <v>45</v>
      </c>
      <c r="G125" s="43">
        <v>3.4</v>
      </c>
      <c r="H125" s="43">
        <v>0.4</v>
      </c>
      <c r="I125" s="43">
        <v>22.1</v>
      </c>
      <c r="J125" s="43">
        <v>105.5</v>
      </c>
      <c r="K125" s="44" t="s">
        <v>43</v>
      </c>
      <c r="L125" s="43">
        <v>2.66</v>
      </c>
    </row>
    <row r="126" spans="1:12" ht="15" x14ac:dyDescent="0.25">
      <c r="A126" s="14"/>
      <c r="B126" s="15"/>
      <c r="C126" s="11"/>
      <c r="D126" s="7" t="s">
        <v>24</v>
      </c>
      <c r="E126" s="42" t="s">
        <v>45</v>
      </c>
      <c r="F126" s="43">
        <v>100</v>
      </c>
      <c r="G126" s="43">
        <v>0.4</v>
      </c>
      <c r="H126" s="43">
        <v>0.4</v>
      </c>
      <c r="I126" s="43">
        <v>9.8000000000000007</v>
      </c>
      <c r="J126" s="43">
        <v>44.4</v>
      </c>
      <c r="K126" s="44" t="s">
        <v>43</v>
      </c>
      <c r="L126" s="43">
        <v>16</v>
      </c>
    </row>
    <row r="127" spans="1:12" ht="15" x14ac:dyDescent="0.25">
      <c r="A127" s="14"/>
      <c r="B127" s="15"/>
      <c r="C127" s="11"/>
      <c r="D127" s="6" t="s">
        <v>23</v>
      </c>
      <c r="E127" s="42" t="s">
        <v>44</v>
      </c>
      <c r="F127" s="43">
        <v>40</v>
      </c>
      <c r="G127" s="43">
        <v>2.6</v>
      </c>
      <c r="H127" s="43">
        <v>0.5</v>
      </c>
      <c r="I127" s="43">
        <v>15.8</v>
      </c>
      <c r="J127" s="43">
        <v>78.2</v>
      </c>
      <c r="K127" s="44" t="s">
        <v>43</v>
      </c>
      <c r="L127" s="43">
        <v>2.3199999999999998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635</v>
      </c>
      <c r="G129" s="19">
        <f t="shared" ref="G129:J129" si="58">SUM(G122:G128)</f>
        <v>28.699999999999996</v>
      </c>
      <c r="H129" s="19">
        <f t="shared" si="58"/>
        <v>13.4</v>
      </c>
      <c r="I129" s="19">
        <f t="shared" si="58"/>
        <v>105.69999999999999</v>
      </c>
      <c r="J129" s="19">
        <f t="shared" si="58"/>
        <v>658.80000000000007</v>
      </c>
      <c r="K129" s="25"/>
      <c r="L129" s="19">
        <f t="shared" ref="L129" si="59">SUM(L122:L128)</f>
        <v>58.250000000000007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0">SUM(G130:G138)</f>
        <v>0</v>
      </c>
      <c r="H139" s="19">
        <f t="shared" si="60"/>
        <v>0</v>
      </c>
      <c r="I139" s="19">
        <f t="shared" si="60"/>
        <v>0</v>
      </c>
      <c r="J139" s="19">
        <f t="shared" si="60"/>
        <v>0</v>
      </c>
      <c r="K139" s="25"/>
      <c r="L139" s="19">
        <f t="shared" ref="L139" si="61">SUM(L130:L138)</f>
        <v>0</v>
      </c>
    </row>
    <row r="140" spans="1:12" ht="15" x14ac:dyDescent="0.2">
      <c r="A140" s="33">
        <f>A122</f>
        <v>2</v>
      </c>
      <c r="B140" s="33">
        <f>B122</f>
        <v>2</v>
      </c>
      <c r="C140" s="55" t="s">
        <v>4</v>
      </c>
      <c r="D140" s="56"/>
      <c r="E140" s="31"/>
      <c r="F140" s="32">
        <f>F129+F139</f>
        <v>635</v>
      </c>
      <c r="G140" s="32">
        <f t="shared" ref="G140" si="62">G129+G139</f>
        <v>28.699999999999996</v>
      </c>
      <c r="H140" s="32">
        <f t="shared" ref="H140" si="63">H129+H139</f>
        <v>13.4</v>
      </c>
      <c r="I140" s="32">
        <f t="shared" ref="I140" si="64">I129+I139</f>
        <v>105.69999999999999</v>
      </c>
      <c r="J140" s="32">
        <f t="shared" ref="J140:L140" si="65">J129+J139</f>
        <v>658.80000000000007</v>
      </c>
      <c r="K140" s="32"/>
      <c r="L140" s="32">
        <f t="shared" si="65"/>
        <v>58.250000000000007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79</v>
      </c>
      <c r="F141" s="40">
        <v>150</v>
      </c>
      <c r="G141" s="40">
        <v>3.7</v>
      </c>
      <c r="H141" s="40">
        <v>4.8</v>
      </c>
      <c r="I141" s="40">
        <v>36.5</v>
      </c>
      <c r="J141" s="40">
        <v>203.5</v>
      </c>
      <c r="K141" s="41" t="s">
        <v>80</v>
      </c>
      <c r="L141" s="40">
        <v>10.5</v>
      </c>
    </row>
    <row r="142" spans="1:12" ht="25.5" x14ac:dyDescent="0.25">
      <c r="A142" s="23"/>
      <c r="B142" s="15"/>
      <c r="C142" s="11"/>
      <c r="D142" s="6"/>
      <c r="E142" s="42" t="s">
        <v>98</v>
      </c>
      <c r="F142" s="43">
        <v>90</v>
      </c>
      <c r="G142" s="43">
        <v>17.2</v>
      </c>
      <c r="H142" s="43">
        <v>3.8</v>
      </c>
      <c r="I142" s="43">
        <v>12</v>
      </c>
      <c r="J142" s="43">
        <v>151.80000000000001</v>
      </c>
      <c r="K142" s="44" t="s">
        <v>48</v>
      </c>
      <c r="L142" s="43">
        <v>22.31</v>
      </c>
    </row>
    <row r="143" spans="1:12" ht="25.5" x14ac:dyDescent="0.25">
      <c r="A143" s="23"/>
      <c r="B143" s="15"/>
      <c r="C143" s="11"/>
      <c r="D143" s="7" t="s">
        <v>22</v>
      </c>
      <c r="E143" s="42" t="s">
        <v>40</v>
      </c>
      <c r="F143" s="43">
        <v>200</v>
      </c>
      <c r="G143" s="43">
        <v>0.2</v>
      </c>
      <c r="H143" s="43">
        <v>0</v>
      </c>
      <c r="I143" s="43">
        <v>6.4</v>
      </c>
      <c r="J143" s="43">
        <v>26.8</v>
      </c>
      <c r="K143" s="44" t="s">
        <v>41</v>
      </c>
      <c r="L143" s="43">
        <v>1.1100000000000001</v>
      </c>
    </row>
    <row r="144" spans="1:12" ht="15.75" customHeight="1" x14ac:dyDescent="0.25">
      <c r="A144" s="23"/>
      <c r="B144" s="15"/>
      <c r="C144" s="11"/>
      <c r="D144" s="7" t="s">
        <v>23</v>
      </c>
      <c r="E144" s="42" t="s">
        <v>42</v>
      </c>
      <c r="F144" s="43">
        <v>15</v>
      </c>
      <c r="G144" s="43">
        <v>1.1000000000000001</v>
      </c>
      <c r="H144" s="43">
        <v>0.1</v>
      </c>
      <c r="I144" s="43">
        <v>7.4</v>
      </c>
      <c r="J144" s="43">
        <v>35.200000000000003</v>
      </c>
      <c r="K144" s="44" t="s">
        <v>43</v>
      </c>
      <c r="L144" s="43">
        <v>0.89</v>
      </c>
    </row>
    <row r="145" spans="1:12" ht="15" x14ac:dyDescent="0.25">
      <c r="A145" s="23"/>
      <c r="B145" s="15"/>
      <c r="C145" s="11"/>
      <c r="D145" s="7" t="s">
        <v>24</v>
      </c>
      <c r="E145" s="42" t="s">
        <v>81</v>
      </c>
      <c r="F145" s="43">
        <v>100</v>
      </c>
      <c r="G145" s="43">
        <v>0.9</v>
      </c>
      <c r="H145" s="43">
        <v>0.2</v>
      </c>
      <c r="I145" s="43">
        <v>8.1</v>
      </c>
      <c r="J145" s="43">
        <v>37.799999999999997</v>
      </c>
      <c r="K145" s="44" t="s">
        <v>43</v>
      </c>
      <c r="L145" s="43">
        <v>14</v>
      </c>
    </row>
    <row r="146" spans="1:12" ht="15" x14ac:dyDescent="0.25">
      <c r="A146" s="23"/>
      <c r="B146" s="15"/>
      <c r="C146" s="11"/>
      <c r="D146" s="6" t="s">
        <v>23</v>
      </c>
      <c r="E146" s="42" t="s">
        <v>44</v>
      </c>
      <c r="F146" s="43">
        <v>15</v>
      </c>
      <c r="G146" s="43">
        <v>1</v>
      </c>
      <c r="H146" s="43">
        <v>0.2</v>
      </c>
      <c r="I146" s="43">
        <v>5</v>
      </c>
      <c r="J146" s="43">
        <v>25.6</v>
      </c>
      <c r="K146" s="44" t="s">
        <v>43</v>
      </c>
      <c r="L146" s="43">
        <v>0.87</v>
      </c>
    </row>
    <row r="147" spans="1:12" ht="15" x14ac:dyDescent="0.25">
      <c r="A147" s="23"/>
      <c r="B147" s="15"/>
      <c r="C147" s="11"/>
      <c r="D147" s="6" t="s">
        <v>95</v>
      </c>
      <c r="E147" s="42" t="s">
        <v>82</v>
      </c>
      <c r="F147" s="43">
        <v>80</v>
      </c>
      <c r="G147" s="43">
        <v>2</v>
      </c>
      <c r="H147" s="43">
        <v>8.1</v>
      </c>
      <c r="I147" s="43">
        <v>8.4</v>
      </c>
      <c r="J147" s="43">
        <v>114.4</v>
      </c>
      <c r="K147" s="44" t="s">
        <v>66</v>
      </c>
      <c r="L147" s="43">
        <v>4.96</v>
      </c>
    </row>
    <row r="148" spans="1:12" ht="15" x14ac:dyDescent="0.25">
      <c r="A148" s="23"/>
      <c r="B148" s="15"/>
      <c r="C148" s="11"/>
      <c r="D148" s="6" t="s">
        <v>100</v>
      </c>
      <c r="E148" s="42" t="s">
        <v>108</v>
      </c>
      <c r="F148" s="43">
        <v>30</v>
      </c>
      <c r="G148" s="43">
        <v>1.1000000000000001</v>
      </c>
      <c r="H148" s="43">
        <v>2.2000000000000002</v>
      </c>
      <c r="I148" s="43">
        <v>2.9</v>
      </c>
      <c r="J148" s="43">
        <v>35.700000000000003</v>
      </c>
      <c r="K148" s="44" t="s">
        <v>89</v>
      </c>
      <c r="L148" s="43">
        <v>4.01</v>
      </c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680</v>
      </c>
      <c r="G149" s="19">
        <f>SUM(G141:G148)</f>
        <v>27.2</v>
      </c>
      <c r="H149" s="19">
        <f>SUM(H141:H148)</f>
        <v>19.399999999999995</v>
      </c>
      <c r="I149" s="19">
        <f>SUM(I141:I148)</f>
        <v>86.7</v>
      </c>
      <c r="J149" s="19">
        <f>SUM(J141:J148)</f>
        <v>630.80000000000007</v>
      </c>
      <c r="K149" s="25"/>
      <c r="L149" s="19">
        <f>SUM(L141:L148)</f>
        <v>58.65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6">SUM(G150:G158)</f>
        <v>0</v>
      </c>
      <c r="H159" s="19">
        <f t="shared" si="66"/>
        <v>0</v>
      </c>
      <c r="I159" s="19">
        <f t="shared" si="66"/>
        <v>0</v>
      </c>
      <c r="J159" s="19">
        <f t="shared" si="66"/>
        <v>0</v>
      </c>
      <c r="K159" s="25"/>
      <c r="L159" s="19">
        <f t="shared" ref="L159" si="67">SUM(L150:L158)</f>
        <v>0</v>
      </c>
    </row>
    <row r="160" spans="1:12" ht="15" x14ac:dyDescent="0.2">
      <c r="A160" s="29">
        <f>A141</f>
        <v>2</v>
      </c>
      <c r="B160" s="30">
        <f>B141</f>
        <v>3</v>
      </c>
      <c r="C160" s="55" t="s">
        <v>4</v>
      </c>
      <c r="D160" s="56"/>
      <c r="E160" s="31"/>
      <c r="F160" s="32">
        <f>F149+F159</f>
        <v>680</v>
      </c>
      <c r="G160" s="32">
        <f t="shared" ref="G160" si="68">G149+G159</f>
        <v>27.2</v>
      </c>
      <c r="H160" s="32">
        <f t="shared" ref="H160" si="69">H149+H159</f>
        <v>19.399999999999995</v>
      </c>
      <c r="I160" s="32">
        <f t="shared" ref="I160" si="70">I149+I159</f>
        <v>86.7</v>
      </c>
      <c r="J160" s="32">
        <f t="shared" ref="J160:L160" si="71">J149+J159</f>
        <v>630.80000000000007</v>
      </c>
      <c r="K160" s="32"/>
      <c r="L160" s="32">
        <f t="shared" si="71"/>
        <v>58.65</v>
      </c>
    </row>
    <row r="161" spans="1:12" ht="25.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83</v>
      </c>
      <c r="F161" s="40">
        <v>150</v>
      </c>
      <c r="G161" s="40">
        <v>4.5</v>
      </c>
      <c r="H161" s="40">
        <v>5.5</v>
      </c>
      <c r="I161" s="40">
        <v>26.5</v>
      </c>
      <c r="J161" s="40">
        <v>173.7</v>
      </c>
      <c r="K161" s="41" t="s">
        <v>84</v>
      </c>
      <c r="L161" s="40">
        <v>11.58</v>
      </c>
    </row>
    <row r="162" spans="1:12" ht="25.5" x14ac:dyDescent="0.25">
      <c r="A162" s="23"/>
      <c r="B162" s="15"/>
      <c r="C162" s="11"/>
      <c r="D162" s="6"/>
      <c r="E162" s="42" t="s">
        <v>85</v>
      </c>
      <c r="F162" s="43">
        <v>100</v>
      </c>
      <c r="G162" s="43">
        <v>12.8</v>
      </c>
      <c r="H162" s="43">
        <v>4.0999999999999996</v>
      </c>
      <c r="I162" s="43">
        <v>6.1</v>
      </c>
      <c r="J162" s="43">
        <v>112.3</v>
      </c>
      <c r="K162" s="44" t="s">
        <v>86</v>
      </c>
      <c r="L162" s="43">
        <v>18.239999999999998</v>
      </c>
    </row>
    <row r="163" spans="1:12" ht="25.5" x14ac:dyDescent="0.25">
      <c r="A163" s="23"/>
      <c r="B163" s="15"/>
      <c r="C163" s="11"/>
      <c r="D163" s="7" t="s">
        <v>22</v>
      </c>
      <c r="E163" s="42" t="s">
        <v>106</v>
      </c>
      <c r="F163" s="43">
        <v>200</v>
      </c>
      <c r="G163" s="43">
        <v>3.9</v>
      </c>
      <c r="H163" s="43">
        <v>2.9</v>
      </c>
      <c r="I163" s="43">
        <v>11.2</v>
      </c>
      <c r="J163" s="43">
        <v>86</v>
      </c>
      <c r="K163" s="44" t="s">
        <v>87</v>
      </c>
      <c r="L163" s="43">
        <v>10.43</v>
      </c>
    </row>
    <row r="164" spans="1:12" ht="15" x14ac:dyDescent="0.25">
      <c r="A164" s="23"/>
      <c r="B164" s="15"/>
      <c r="C164" s="11"/>
      <c r="D164" s="7" t="s">
        <v>23</v>
      </c>
      <c r="E164" s="42" t="s">
        <v>42</v>
      </c>
      <c r="F164" s="43">
        <v>45</v>
      </c>
      <c r="G164" s="43">
        <v>3.4</v>
      </c>
      <c r="H164" s="43">
        <v>0.4</v>
      </c>
      <c r="I164" s="43">
        <v>22.1</v>
      </c>
      <c r="J164" s="43">
        <v>105.5</v>
      </c>
      <c r="K164" s="44" t="s">
        <v>43</v>
      </c>
      <c r="L164" s="43">
        <v>2.66</v>
      </c>
    </row>
    <row r="165" spans="1:12" ht="15" x14ac:dyDescent="0.2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 t="s">
        <v>23</v>
      </c>
      <c r="E166" s="42" t="s">
        <v>50</v>
      </c>
      <c r="F166" s="43">
        <v>25</v>
      </c>
      <c r="G166" s="43">
        <v>1.7</v>
      </c>
      <c r="H166" s="43">
        <v>0.3</v>
      </c>
      <c r="I166" s="43">
        <v>8.4</v>
      </c>
      <c r="J166" s="43">
        <v>42.7</v>
      </c>
      <c r="K166" s="44" t="s">
        <v>43</v>
      </c>
      <c r="L166" s="43">
        <v>1.45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520</v>
      </c>
      <c r="G168" s="19">
        <f t="shared" ref="G168:J168" si="72">SUM(G161:G167)</f>
        <v>26.299999999999997</v>
      </c>
      <c r="H168" s="19">
        <f t="shared" si="72"/>
        <v>13.200000000000001</v>
      </c>
      <c r="I168" s="19">
        <f t="shared" si="72"/>
        <v>74.300000000000011</v>
      </c>
      <c r="J168" s="19">
        <f t="shared" si="72"/>
        <v>520.20000000000005</v>
      </c>
      <c r="K168" s="25"/>
      <c r="L168" s="19">
        <f t="shared" ref="L168" si="73">SUM(L161:L167)</f>
        <v>44.36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4">SUM(G169:G177)</f>
        <v>0</v>
      </c>
      <c r="H178" s="19">
        <f t="shared" si="74"/>
        <v>0</v>
      </c>
      <c r="I178" s="19">
        <f t="shared" si="74"/>
        <v>0</v>
      </c>
      <c r="J178" s="19">
        <f t="shared" si="74"/>
        <v>0</v>
      </c>
      <c r="K178" s="25"/>
      <c r="L178" s="19">
        <f t="shared" ref="L178" si="75">SUM(L169:L177)</f>
        <v>0</v>
      </c>
    </row>
    <row r="179" spans="1:12" ht="15" x14ac:dyDescent="0.2">
      <c r="A179" s="29">
        <f>A161</f>
        <v>2</v>
      </c>
      <c r="B179" s="30">
        <f>B161</f>
        <v>4</v>
      </c>
      <c r="C179" s="55" t="s">
        <v>4</v>
      </c>
      <c r="D179" s="56"/>
      <c r="E179" s="31"/>
      <c r="F179" s="32">
        <f>F168+F178</f>
        <v>520</v>
      </c>
      <c r="G179" s="32">
        <f t="shared" ref="G179" si="76">G168+G178</f>
        <v>26.299999999999997</v>
      </c>
      <c r="H179" s="32">
        <f t="shared" ref="H179" si="77">H168+H178</f>
        <v>13.200000000000001</v>
      </c>
      <c r="I179" s="32">
        <f t="shared" ref="I179" si="78">I168+I178</f>
        <v>74.300000000000011</v>
      </c>
      <c r="J179" s="32">
        <f t="shared" ref="J179:L179" si="79">J168+J178</f>
        <v>520.20000000000005</v>
      </c>
      <c r="K179" s="32"/>
      <c r="L179" s="32">
        <f t="shared" si="79"/>
        <v>44.36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54</v>
      </c>
      <c r="F180" s="40">
        <v>150</v>
      </c>
      <c r="G180" s="40">
        <v>29.7</v>
      </c>
      <c r="H180" s="40">
        <v>10.7</v>
      </c>
      <c r="I180" s="40">
        <v>21.6</v>
      </c>
      <c r="J180" s="40">
        <v>301.3</v>
      </c>
      <c r="K180" s="41" t="s">
        <v>55</v>
      </c>
      <c r="L180" s="40">
        <v>56.01</v>
      </c>
    </row>
    <row r="181" spans="1:12" ht="15" x14ac:dyDescent="0.25">
      <c r="A181" s="23"/>
      <c r="B181" s="15"/>
      <c r="C181" s="11"/>
      <c r="D181" s="6" t="s">
        <v>109</v>
      </c>
      <c r="E181" s="42" t="s">
        <v>88</v>
      </c>
      <c r="F181" s="43">
        <v>20</v>
      </c>
      <c r="G181" s="43">
        <v>0.1</v>
      </c>
      <c r="H181" s="43">
        <v>0</v>
      </c>
      <c r="I181" s="43">
        <v>7.2</v>
      </c>
      <c r="J181" s="43">
        <v>29</v>
      </c>
      <c r="K181" s="44" t="s">
        <v>43</v>
      </c>
      <c r="L181" s="43">
        <v>6</v>
      </c>
    </row>
    <row r="182" spans="1:12" ht="25.5" x14ac:dyDescent="0.25">
      <c r="A182" s="23"/>
      <c r="B182" s="15"/>
      <c r="C182" s="11"/>
      <c r="D182" s="7" t="s">
        <v>22</v>
      </c>
      <c r="E182" s="42" t="s">
        <v>57</v>
      </c>
      <c r="F182" s="43">
        <v>200</v>
      </c>
      <c r="G182" s="43">
        <v>1.6</v>
      </c>
      <c r="H182" s="43">
        <v>1.1000000000000001</v>
      </c>
      <c r="I182" s="43">
        <v>8.6</v>
      </c>
      <c r="J182" s="43">
        <v>50.9</v>
      </c>
      <c r="K182" s="44" t="s">
        <v>58</v>
      </c>
      <c r="L182" s="43">
        <v>4.7300000000000004</v>
      </c>
    </row>
    <row r="183" spans="1:12" ht="15" x14ac:dyDescent="0.25">
      <c r="A183" s="23"/>
      <c r="B183" s="15"/>
      <c r="C183" s="11"/>
      <c r="D183" s="7" t="s">
        <v>23</v>
      </c>
      <c r="E183" s="42" t="s">
        <v>42</v>
      </c>
      <c r="F183" s="43">
        <v>45</v>
      </c>
      <c r="G183" s="43">
        <v>3.4</v>
      </c>
      <c r="H183" s="43">
        <v>0.4</v>
      </c>
      <c r="I183" s="43">
        <v>22.1</v>
      </c>
      <c r="J183" s="43">
        <v>105.5</v>
      </c>
      <c r="K183" s="44" t="s">
        <v>43</v>
      </c>
      <c r="L183" s="43">
        <v>2.66</v>
      </c>
    </row>
    <row r="184" spans="1:12" ht="15" x14ac:dyDescent="0.25">
      <c r="A184" s="23"/>
      <c r="B184" s="15"/>
      <c r="C184" s="11"/>
      <c r="D184" s="7" t="s">
        <v>24</v>
      </c>
      <c r="E184" s="42" t="s">
        <v>74</v>
      </c>
      <c r="F184" s="43">
        <v>138</v>
      </c>
      <c r="G184" s="43">
        <v>2.0699999999999998</v>
      </c>
      <c r="H184" s="43">
        <v>0.69</v>
      </c>
      <c r="I184" s="43">
        <v>28.98</v>
      </c>
      <c r="J184" s="43">
        <v>130.41</v>
      </c>
      <c r="K184" s="44" t="s">
        <v>43</v>
      </c>
      <c r="L184" s="43">
        <v>22</v>
      </c>
    </row>
    <row r="185" spans="1:12" ht="15" x14ac:dyDescent="0.25">
      <c r="A185" s="23"/>
      <c r="B185" s="15"/>
      <c r="C185" s="11"/>
      <c r="D185" s="6" t="s">
        <v>23</v>
      </c>
      <c r="E185" s="42" t="s">
        <v>44</v>
      </c>
      <c r="F185" s="43">
        <v>25</v>
      </c>
      <c r="G185" s="43">
        <v>1.7</v>
      </c>
      <c r="H185" s="43">
        <v>0.3</v>
      </c>
      <c r="I185" s="43">
        <v>8.4</v>
      </c>
      <c r="J185" s="43">
        <v>42.7</v>
      </c>
      <c r="K185" s="44" t="s">
        <v>43</v>
      </c>
      <c r="L185" s="43">
        <v>1.45</v>
      </c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578</v>
      </c>
      <c r="G187" s="19">
        <f t="shared" ref="G187:J187" si="80">SUM(G180:G186)</f>
        <v>38.570000000000007</v>
      </c>
      <c r="H187" s="19">
        <f t="shared" si="80"/>
        <v>13.19</v>
      </c>
      <c r="I187" s="19">
        <f t="shared" si="80"/>
        <v>96.88000000000001</v>
      </c>
      <c r="J187" s="19">
        <f t="shared" si="80"/>
        <v>659.81000000000006</v>
      </c>
      <c r="K187" s="25"/>
      <c r="L187" s="19">
        <f t="shared" ref="L187" si="81">SUM(L180:L186)</f>
        <v>92.85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2">SUM(G188:G196)</f>
        <v>0</v>
      </c>
      <c r="H197" s="19">
        <f t="shared" si="82"/>
        <v>0</v>
      </c>
      <c r="I197" s="19">
        <f t="shared" si="82"/>
        <v>0</v>
      </c>
      <c r="J197" s="19">
        <f t="shared" si="82"/>
        <v>0</v>
      </c>
      <c r="K197" s="25"/>
      <c r="L197" s="19">
        <f t="shared" ref="L197" si="83">SUM(L188:L196)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55" t="s">
        <v>4</v>
      </c>
      <c r="D198" s="56"/>
      <c r="E198" s="31"/>
      <c r="F198" s="32">
        <f>F187+F197</f>
        <v>578</v>
      </c>
      <c r="G198" s="32">
        <f t="shared" ref="G198" si="84">G187+G197</f>
        <v>38.570000000000007</v>
      </c>
      <c r="H198" s="32">
        <f t="shared" ref="H198" si="85">H187+H197</f>
        <v>13.19</v>
      </c>
      <c r="I198" s="32">
        <f t="shared" ref="I198" si="86">I187+I197</f>
        <v>96.88000000000001</v>
      </c>
      <c r="J198" s="32">
        <f t="shared" ref="J198:L198" si="87">J187+J197</f>
        <v>659.81000000000006</v>
      </c>
      <c r="K198" s="32"/>
      <c r="L198" s="32">
        <f t="shared" si="87"/>
        <v>92.85</v>
      </c>
    </row>
    <row r="199" spans="1:12" x14ac:dyDescent="0.2">
      <c r="A199" s="27"/>
      <c r="B199" s="28"/>
      <c r="C199" s="57" t="s">
        <v>5</v>
      </c>
      <c r="D199" s="57"/>
      <c r="E199" s="57"/>
      <c r="F199" s="34">
        <f>(F24+F44+F63+F82+F102+F121+F140+F160+F179+F198)/(IF(F24=0,0,1)+IF(F44=0,0,1)+IF(F63=0,0,1)+IF(F82=0,0,1)+IF(F102=0,0,1)+IF(F121=0,0,1)+IF(F140=0,0,1)+IF(F160=0,0,1)+IF(F179=0,0,1)+IF(F198=0,0,1))</f>
        <v>622.79999999999995</v>
      </c>
      <c r="G199" s="34">
        <f>(G24+G44+G63+G82+G102+G121+G140+G160+G179+G198)/(IF(G24=0,0,1)+IF(G44=0,0,1)+IF(G63=0,0,1)+IF(G82=0,0,1)+IF(G102=0,0,1)+IF(G121=0,0,1)+IF(G140=0,0,1)+IF(G160=0,0,1)+IF(G179=0,0,1)+IF(G198=0,0,1))</f>
        <v>27.226999999999997</v>
      </c>
      <c r="H199" s="34">
        <f>(H24+H44+H63+H82+H102+H121+H140+H160+H179+H198)/(IF(H24=0,0,1)+IF(H44=0,0,1)+IF(H63=0,0,1)+IF(H82=0,0,1)+IF(H102=0,0,1)+IF(H121=0,0,1)+IF(H140=0,0,1)+IF(H160=0,0,1)+IF(H179=0,0,1)+IF(H198=0,0,1))</f>
        <v>16.359000000000002</v>
      </c>
      <c r="I199" s="34">
        <f>(I24+I44+I63+I82+I102+I121+I140+I160+I179+I198)/(IF(I24=0,0,1)+IF(I44=0,0,1)+IF(I63=0,0,1)+IF(I82=0,0,1)+IF(I102=0,0,1)+IF(I121=0,0,1)+IF(I140=0,0,1)+IF(I160=0,0,1)+IF(I179=0,0,1)+IF(I198=0,0,1))</f>
        <v>91.858000000000004</v>
      </c>
      <c r="J199" s="34">
        <f>(J24+J44+J63+J82+J102+J121+J140+J160+J179+J198)/(IF(J24=0,0,1)+IF(J44=0,0,1)+IF(J63=0,0,1)+IF(J82=0,0,1)+IF(J102=0,0,1)+IF(J121=0,0,1)+IF(J140=0,0,1)+IF(J160=0,0,1)+IF(J179=0,0,1)+IF(J198=0,0,1))</f>
        <v>629.78300000000013</v>
      </c>
      <c r="K199" s="34"/>
      <c r="L199" s="51">
        <f>(L24+L44+L63+L82+L102+L121+L140+L160+L179+L198)/(IF(L24=0,0,1)+IF(L44=0,0,1)+IF(L63=0,0,1)+IF(L82=0,0,1)+IF(L102=0,0,1)+IF(L121=0,0,1)+IF(L140=0,0,1)+IF(L160=0,0,1)+IF(L179=0,0,1)+IF(L198=0,0,1))</f>
        <v>65.304000000000002</v>
      </c>
    </row>
  </sheetData>
  <mergeCells count="14"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  <mergeCell ref="C1:E1"/>
    <mergeCell ref="H1:K1"/>
    <mergeCell ref="H2:K2"/>
    <mergeCell ref="C44:D44"/>
    <mergeCell ref="C63:D6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русский язык</cp:lastModifiedBy>
  <cp:lastPrinted>2023-10-12T13:54:34Z</cp:lastPrinted>
  <dcterms:created xsi:type="dcterms:W3CDTF">2022-05-16T14:23:56Z</dcterms:created>
  <dcterms:modified xsi:type="dcterms:W3CDTF">2024-09-05T04:42:34Z</dcterms:modified>
</cp:coreProperties>
</file>